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filterPrivacy="1" autoCompressPictures="0"/>
  <xr:revisionPtr revIDLastSave="0" documentId="8_{68BCF177-CCC3-054E-9186-AB1473DA9F2E}" xr6:coauthVersionLast="36" xr6:coauthVersionMax="36" xr10:uidLastSave="{00000000-0000-0000-0000-000000000000}"/>
  <bookViews>
    <workbookView xWindow="0" yWindow="460" windowWidth="25600" windowHeight="15940" xr2:uid="{00000000-000D-0000-FFFF-FFFF00000000}"/>
  </bookViews>
  <sheets>
    <sheet name="banketi" sheetId="4" r:id="rId1"/>
  </sheet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3" i="4" l="1"/>
  <c r="D94" i="4"/>
  <c r="D95" i="4"/>
  <c r="D96" i="4"/>
  <c r="D77" i="4"/>
  <c r="D86" i="4"/>
  <c r="D97" i="4"/>
  <c r="D61" i="4"/>
  <c r="D62" i="4"/>
  <c r="D63" i="4"/>
  <c r="D64" i="4"/>
  <c r="D65" i="4"/>
  <c r="D66" i="4"/>
  <c r="D113" i="4"/>
  <c r="D76" i="4"/>
  <c r="D78" i="4"/>
  <c r="D79" i="4"/>
  <c r="D50" i="4"/>
  <c r="D84" i="4"/>
  <c r="D83" i="4"/>
  <c r="D120" i="4"/>
  <c r="D121" i="4"/>
  <c r="D122" i="4"/>
  <c r="D107" i="4"/>
  <c r="D98" i="4"/>
  <c r="D45" i="4"/>
  <c r="D46" i="4"/>
  <c r="D47" i="4"/>
  <c r="D48" i="4"/>
  <c r="D49" i="4"/>
  <c r="D51" i="4"/>
  <c r="D52" i="4"/>
  <c r="D53" i="4"/>
  <c r="D54" i="4"/>
  <c r="D25" i="4"/>
  <c r="D24" i="4"/>
  <c r="D23" i="4"/>
  <c r="D112" i="4"/>
  <c r="D123" i="4"/>
  <c r="D106" i="4"/>
  <c r="D108" i="4"/>
  <c r="D104" i="4"/>
  <c r="D105" i="4"/>
  <c r="D91" i="4"/>
  <c r="D92" i="4"/>
  <c r="D99" i="4"/>
  <c r="D100" i="4"/>
  <c r="D59" i="4"/>
  <c r="D60" i="4"/>
  <c r="D67" i="4"/>
  <c r="D68" i="4"/>
  <c r="D43" i="4"/>
  <c r="D44" i="4"/>
  <c r="D55" i="4"/>
  <c r="D35" i="4"/>
  <c r="D36" i="4"/>
  <c r="D37" i="4"/>
  <c r="D38" i="4"/>
  <c r="D39" i="4"/>
  <c r="D14" i="4"/>
  <c r="D15" i="4"/>
  <c r="D16" i="4"/>
  <c r="D17" i="4"/>
  <c r="D18" i="4"/>
  <c r="D19" i="4"/>
  <c r="D20" i="4"/>
  <c r="D21" i="4"/>
  <c r="D22" i="4"/>
  <c r="D26" i="4"/>
  <c r="D27" i="4"/>
  <c r="D28" i="4"/>
  <c r="D29" i="4"/>
  <c r="D30" i="4"/>
  <c r="D31" i="4"/>
  <c r="D72" i="4"/>
  <c r="D73" i="4"/>
  <c r="D74" i="4"/>
  <c r="D75" i="4"/>
  <c r="D80" i="4"/>
  <c r="D81" i="4"/>
  <c r="D82" i="4"/>
  <c r="D85" i="4"/>
  <c r="D87" i="4"/>
  <c r="D124" i="4" l="1"/>
  <c r="D88" i="4"/>
  <c r="D40" i="4"/>
  <c r="D56" i="4"/>
  <c r="D32" i="4"/>
  <c r="D69" i="4"/>
  <c r="D101" i="4"/>
  <c r="D109" i="4"/>
  <c r="D126" i="4" l="1"/>
  <c r="D128" i="4" s="1"/>
</calcChain>
</file>

<file path=xl/sharedStrings.xml><?xml version="1.0" encoding="utf-8"?>
<sst xmlns="http://schemas.openxmlformats.org/spreadsheetml/2006/main" count="135" uniqueCount="122">
  <si>
    <t>Kopā:</t>
  </si>
  <si>
    <t>Tēja</t>
  </si>
  <si>
    <t>Kafija (melna)</t>
  </si>
  <si>
    <t>Boles (3l, 6l, 9l)</t>
  </si>
  <si>
    <t xml:space="preserve">Svaigu dārzeņu salāti ar mīksto sieru un olīvām (Grieķu salāti) </t>
  </si>
  <si>
    <t>Kanapē ar mazsālītu lasi</t>
  </si>
  <si>
    <t>Cepts mini kruasāns</t>
  </si>
  <si>
    <t>Ūdens ar laimu, piparmētrām, ledu (Karafe 1l)</t>
  </si>
  <si>
    <t>Atdzesēts ogu dzērienu morss (Karafe 1l)</t>
  </si>
  <si>
    <t>KARSTIE ĒDIENI</t>
  </si>
  <si>
    <t>Pasūtītājs:</t>
  </si>
  <si>
    <t>Vieta:</t>
  </si>
  <si>
    <t>Pasākums</t>
  </si>
  <si>
    <t>Viesu skaits:</t>
  </si>
  <si>
    <t>Laiks:</t>
  </si>
  <si>
    <t>Datums:</t>
  </si>
  <si>
    <t>Sagatavoja:</t>
  </si>
  <si>
    <t>Mini burgers ar liellopu gaļu</t>
  </si>
  <si>
    <t>Šokolādes kūka</t>
  </si>
  <si>
    <t>Tālr.:</t>
  </si>
  <si>
    <t>E-pasts:</t>
  </si>
  <si>
    <t>Priekšapmaksa:</t>
  </si>
  <si>
    <t xml:space="preserve"> Pēcapmaksa:</t>
  </si>
  <si>
    <t>UZKODAS  (min. pasūtījuma apjoms 20gab)</t>
  </si>
  <si>
    <r>
      <t xml:space="preserve">Dzērieni </t>
    </r>
    <r>
      <rPr>
        <b/>
        <i/>
        <sz val="10"/>
        <rFont val="Times New Roman"/>
        <family val="1"/>
      </rPr>
      <t>(karstie dzērieni pieejami termosā)</t>
    </r>
  </si>
  <si>
    <r>
      <t xml:space="preserve">Papildus iespējas </t>
    </r>
    <r>
      <rPr>
        <b/>
        <i/>
        <sz val="10"/>
        <rFont val="Times New Roman"/>
        <family val="1"/>
      </rPr>
      <t>( lūdzam brīdināt savlaicīgi, vismaz 3 diens pirms pasākuma)</t>
    </r>
  </si>
  <si>
    <t>Kanapē ar prošuto</t>
  </si>
  <si>
    <t>Cēzara salāti ar cāļa krūtiņu un parmezāna sieru</t>
  </si>
  <si>
    <t>Cēzara salāti ar tīģergarnelēm un parmezāna sieru</t>
  </si>
  <si>
    <t>Rukolas un zaļo salātu mix ar sezama sēklām, ķiršu tomātiņiem, prošuto šķiņķi, Brī sieru</t>
  </si>
  <si>
    <t>Baltvīna bole - baltvīns, sidrs, sprite, augļi, grenadīna sīrups. Cena par 3 litriem.</t>
  </si>
  <si>
    <t>Ruma bole - rums, sprite, sidrs, ābolu sula, augļi, piparmētras, grenadīna sīrups. Cena par 3 litriem.</t>
  </si>
  <si>
    <t>Bezalkoholiskā bole - augļi, ābolu sula, sprite, dzērveņu sula, grenadīna sīrups. Cena par 3 litriem.</t>
  </si>
  <si>
    <t>Degvīna bole - vodka, sprite, sidrs, ābolu sula, augļi, grenadīna sīrups. Cena par 3 litriem.</t>
  </si>
  <si>
    <t>KOPĀ:</t>
  </si>
  <si>
    <t>Sarkanvīna bole - sarkanvīns, sidrs, sprite, augļi, grenadīna sīrups. Cena par 3 litriem.</t>
  </si>
  <si>
    <t>Siera groziņš ar kazas siera krēmu un valriekstiem</t>
  </si>
  <si>
    <t>Groziņš ar siera krēmu un sarkanajiem ikriem</t>
  </si>
  <si>
    <t>Sēņu pastētes groziņi</t>
  </si>
  <si>
    <t>Grillētu baklāžānu rullīši</t>
  </si>
  <si>
    <t>Kanapē ar pīles pastēti un pistācijām</t>
  </si>
  <si>
    <t>Liellopu gaļas rostbifa kanapē ar sīpolu vīģu džemu</t>
  </si>
  <si>
    <t>Sieru izlase (4 veidi) ar vīnogām, olīvām, krekeriem un džemu</t>
  </si>
  <si>
    <t>PLATES (5 personām)</t>
  </si>
  <si>
    <t>SALĀTI  ( 5 personām)</t>
  </si>
  <si>
    <t>Grilēti tunča salāti ar avokado un mango mērci</t>
  </si>
  <si>
    <t>Spinātu salāti ar ceptām bietēm, kazas sieru un marinētu fenheli</t>
  </si>
  <si>
    <t>Pikantā gaspačo uzkoda ar tīģergarneli glāzītē</t>
  </si>
  <si>
    <t>Saviche salāti ar sakapātu lasi, kokteiļgarnelēm un paipalu olu (glāzītē)</t>
  </si>
  <si>
    <t xml:space="preserve">Mīdijas baltvīna-saldā krējuma mērcē ar grauzdētu bageti </t>
  </si>
  <si>
    <t>DESERTI UN KŪKAS (min.desertu pasūtījums 10 gab., vesela kūka-12 līdz 14 personām)</t>
  </si>
  <si>
    <t>Eksotiskā marakujas kūka (šokolādes pamatne)</t>
  </si>
  <si>
    <t>Rupjmaizes kārtojums</t>
  </si>
  <si>
    <t>Melleņu siera kūka burciņā</t>
  </si>
  <si>
    <t>Baltās šokolādes panna cotta ar aveņu - ingvera mērci</t>
  </si>
  <si>
    <t>Baileys krēma panna cotta ar šokolādes glazūru</t>
  </si>
  <si>
    <t>Šokolādes muss ar ķiršu mērci</t>
  </si>
  <si>
    <t>Brullē</t>
  </si>
  <si>
    <t>Liellopa filejas steiks ar ceptiem dārzeņiem un BBQ mērci</t>
  </si>
  <si>
    <t>Trauku noma</t>
  </si>
  <si>
    <t>Ceptas tīģergarneles</t>
  </si>
  <si>
    <t>Uzkodu plate itāļu gaumē - prošuto šķiņķis, vītināta itāļu desa, saulē kaltēti tomāti, grissini, kazas siers, marinēti dārzeņi</t>
  </si>
  <si>
    <t>Cēzara salāti ar bekonu un parmezāna sieru</t>
  </si>
  <si>
    <t>Dārzeņu salāti ar liellopa gaļas rostbifu sezama mērcē</t>
  </si>
  <si>
    <t>Garneļu-mango salāti ar aveņu emulsiju</t>
  </si>
  <si>
    <t>Čilli sin Carne ar avokādo krēmu</t>
  </si>
  <si>
    <t>Melnais risotto ar sēnēm un trifeļa eļļu</t>
  </si>
  <si>
    <t>Latte</t>
  </si>
  <si>
    <t>Capuccino</t>
  </si>
  <si>
    <t>Papildus viesmīlis</t>
  </si>
  <si>
    <t>Papildus stunda pēc darba laika</t>
  </si>
  <si>
    <t>Glāzes nauda no personas, slēgtā pasākuma gadījumā</t>
  </si>
  <si>
    <t>Marakujas vegānā kūka</t>
  </si>
  <si>
    <t>Svečturis ar 5 žuburiem un svecēm</t>
  </si>
  <si>
    <t>Mūzikas apartūras noma-2 tumbas, dīdžeja pults, 2 mikrafoni</t>
  </si>
  <si>
    <t>Olīvju-avokado pastas groziņi-vegāns</t>
  </si>
  <si>
    <t>Gurķu muciņas ar mandeļu patē-vegāns</t>
  </si>
  <si>
    <t>Lēcu un ceptas paprikas pasta uz ceptas batāšu ripiņas-vegāns</t>
  </si>
  <si>
    <t>Kanapē maizīte ar vīģu džemu, rukolu un valriekstu drupačām-vegāns</t>
  </si>
  <si>
    <t>Gurķu muciņa ar kvinoju un zemesriekstiem-vegāns</t>
  </si>
  <si>
    <t>Veģetārā plate ar svaigiem un marinētiem dārzeņiem, humusu, riekstiem,sēkliņām un grauzdiņiem-vegāns</t>
  </si>
  <si>
    <t>Svaigu augļu plate-vegāns</t>
  </si>
  <si>
    <t>Pupiņu salāti ar turku zirņiem-vegāns</t>
  </si>
  <si>
    <t>Lapu salāti ar cukini, lēcām, avokado un mango-laima mērci-vegāns</t>
  </si>
  <si>
    <t>Lapu salāti ar avokado, valriekstiem un kaltētu tomātu pesto-vegāns</t>
  </si>
  <si>
    <t>Avokado salāti ar valriekstiem un kaltētu tomātu pesto-vegāns</t>
  </si>
  <si>
    <t>Kvinojas sacepums ar dārzeņiem un zemesriekstu pikanto mērci-vegāns</t>
  </si>
  <si>
    <t>Pērļu grūbas, ceptas ar saulē kaltētiem tomātiem un olīvām, pasniegtas ar balzametiķī glazētām bietēm un Indijas riekstu krēmu -vegāns</t>
  </si>
  <si>
    <t>Aveņu-šokolādes vegānā kūka-vegāns</t>
  </si>
  <si>
    <t>Čia sēklu pudiņš ar mango-vegāns</t>
  </si>
  <si>
    <t>Kafija (balta)</t>
  </si>
  <si>
    <t>Piedāvājums. Nr.2</t>
  </si>
  <si>
    <t xml:space="preserve"> €           -  </t>
  </si>
  <si>
    <t>Piedāvājums. Nr.1</t>
  </si>
  <si>
    <t>Piedāvājums. Nr.3</t>
  </si>
  <si>
    <t>Cepta laša fileja ar karstajiem spinātu-burkānu salātiem un savvaļas rīsiem</t>
  </si>
  <si>
    <t>Ledus maiss 10kg</t>
  </si>
  <si>
    <t>Piedāvājums. Nr.4</t>
  </si>
  <si>
    <t>Trauku noma, sagāde, administrēšana, novākšana</t>
  </si>
  <si>
    <t>Zivju plate - mazsālīts lasis, tīģergarneles, lielās mīdijas, skumbrija, olīves, citrons</t>
  </si>
  <si>
    <t>Sarkanvīnā lēni gatavoti liellopa vaigi ar ceptiem agatta mini kartupeļiem, sēnēm un sarkanvīna - buljona mērci</t>
  </si>
  <si>
    <t>Papildus nāk klāt 10% rezervācijām virs 8 personām, ja nav slēgtais pasākums.</t>
  </si>
  <si>
    <t>Vīna uzkodu plate, Veģetārā plate ar svaigiem un marinētiem dārzeņiem, humusu, riekstiem,sēkliņām un grauzdiņiem, Augļu plate, Mazsālīta laša plate marinēta bietēs, Cēzara salāti ar tītaru vai cepeša salāti, Zaļie zalāti ar prošuto un Cantalupe meloni, Kvinojas salāti ar dārzeņu nūdelēm un saulē kaltētu tomātu pesto, Ciabatta, garšaugu sviests. Bezalkoholiskie dzērieni - ogu morss un ūdens ar garšaugiem.</t>
  </si>
  <si>
    <r>
      <rPr>
        <b/>
        <sz val="10"/>
        <rFont val="Times New Roman"/>
        <family val="1"/>
      </rPr>
      <t>BANKETU PIEDĀVĀJUMS NR 1.</t>
    </r>
    <r>
      <rPr>
        <sz val="10"/>
        <rFont val="Times New Roman"/>
        <family val="1"/>
      </rPr>
      <t xml:space="preserve"> (29.00 EUR/PER ar PVN)</t>
    </r>
  </si>
  <si>
    <t>Līdzņemšanas kūkas servēšanas maksa</t>
  </si>
  <si>
    <t>Grillēta tītara fileja ar krējuma-sēņu mērci un krāsnī ceptiem dārzeņiem</t>
  </si>
  <si>
    <t xml:space="preserve">Cūkgaļas fileja ar sviesta pupiņām, Agatte mini kartupelīšiem un medus-sinepju mērci </t>
  </si>
  <si>
    <r>
      <t xml:space="preserve">Vīna uzkodu plate, Veģetārā plate ar svaigiem un marinētiem dārzeņiem, humusu, riekstiem,sēkliņām un grauzdiņiem, Augļu plate, Mazsālīta laša plate marinēta bietēs, Cēzara salāti ar tītaru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Cūkgaļas fileja ar sviesta pupiņām, Agatte mini kartupelīšiem un medus-sinepju mērci 
Grillēta tītara fileja ar krējuma-sēņu mērci un krāsnī ceptiem dārzeņiem
Cepta laša fileja ar karstajiem spinātu-burkānu salātiem un savvaļas rīsiem                                                     </t>
    </r>
  </si>
  <si>
    <r>
      <rPr>
        <b/>
        <sz val="10"/>
        <rFont val="Times New Roman"/>
        <family val="1"/>
      </rPr>
      <t>BANKETU PIEDĀVĀJUMS NR 2.</t>
    </r>
    <r>
      <rPr>
        <sz val="10"/>
        <rFont val="Times New Roman"/>
        <family val="1"/>
      </rPr>
      <t xml:space="preserve"> (38.00 EUR/PER ar PVN)</t>
    </r>
  </si>
  <si>
    <r>
      <rPr>
        <b/>
        <sz val="10"/>
        <rFont val="Times New Roman"/>
        <family val="1"/>
      </rPr>
      <t>BANKETU PIEDĀVĀJUMS NR 3.</t>
    </r>
    <r>
      <rPr>
        <sz val="10"/>
        <rFont val="Times New Roman"/>
        <family val="1"/>
      </rPr>
      <t xml:space="preserve"> (41.00 EUR/PER ar PVN)</t>
    </r>
  </si>
  <si>
    <r>
      <t xml:space="preserve">Vīna uzkodu plate, Veģetārā plate ar svaigiem un marinētiem dārzeņiem, humusu, riekstiem,sēkliņām un grauzdiņiem, Augļu plate, Mazsālīta laša plate marinēta bietēs, Cēzara salāti ar tītaru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Sarkanvīnā lēni gatavoti liellopa vaigi ar ceptiem agatta mini kartupeļiem, sēnēm un sarkanvīna - buljona mērcii 
Pīles krūtiņa ar grilētiem dārzeņiem un austeru-saldā krējuma mērci
Cepta laša fileja ar karstajiem spinātu-burkānu salātiem un savvaļas rīsiem                                      </t>
    </r>
  </si>
  <si>
    <r>
      <t xml:space="preserve">Vīna uzkodu plate, Veģetārā plate ar svaigiem un marinētiem dārzeņiem, humusu, riekstiem,sēkliņām un grauzdiņiem, Augļu plate, Mazsālīta laša plate marinēta bietēs, Cēzara salāti ar tītaru vai cepeša salāti, Zaļie zalāti ar prošuto un Cantalupe meloni, Kvinojas salāti ar dārzeņu nūdelēm un saulē kaltētu tomātu pesto, Ciabatta, garšaugu sviests. Bezalkoholiskie dzērieni - ogu morss un ūdens ar garšaugiem.                                                                                                          </t>
    </r>
    <r>
      <rPr>
        <b/>
        <sz val="10"/>
        <rFont val="Times New Roman"/>
        <family val="1"/>
      </rPr>
      <t xml:space="preserve">Siltais ēdiens pēc izvēles:     </t>
    </r>
    <r>
      <rPr>
        <sz val="10"/>
        <rFont val="Times New Roman"/>
        <family val="1"/>
      </rPr>
      <t xml:space="preserve">                                                                               Cūkgaļas fileja ar sviesta pupiņām, Agatte mini kartupelīšiem un medus-sinepju mērci 
Pīles krūtiņa ar grilētiem dārzeņiem un austeru-saldā krējuma mērci
Cepta laša fileja ar karstajiem spinātu-burkānu salātiem un savvaļas rīsiem                                      </t>
    </r>
  </si>
  <si>
    <r>
      <rPr>
        <b/>
        <sz val="10"/>
        <rFont val="Times New Roman"/>
        <family val="1"/>
      </rPr>
      <t>BANKETU PIEDĀVĀJUMS NR 4.</t>
    </r>
    <r>
      <rPr>
        <sz val="10"/>
        <rFont val="Times New Roman"/>
        <family val="1"/>
      </rPr>
      <t xml:space="preserve"> (45.00 EUR/PER ar PVN)</t>
    </r>
  </si>
  <si>
    <t>e-pasts: annasdarzs@gmail.com</t>
  </si>
  <si>
    <t>tel.: 28822608</t>
  </si>
  <si>
    <t>Aveņu siera kūka</t>
  </si>
  <si>
    <t>Rafaello kūka</t>
  </si>
  <si>
    <t>Citronu krēms burciņā</t>
  </si>
  <si>
    <t>Šokolādes krēms burciņā ar ogām</t>
  </si>
  <si>
    <t>Namgo siera kūka burciņā</t>
  </si>
  <si>
    <t>Mājas baltvīns 1 litrs</t>
  </si>
  <si>
    <t>Mājas sarkanvīns 1 litrs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</si>
</sst>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Ls&quot;\ * #,##0.00_-;\-&quot;Ls&quot;\ * #,##0.00_-;_-&quot;Ls&quot;\ * &quot;-&quot;??_-;_-@_-"/>
    <numFmt numFmtId="165" formatCode="_-[$€-2]\ * #,##0.00_-;\-[$€-2]\ * #,##0.00_-;_-[$€-2]\ * &quot;-&quot;??_-;_-@_-"/>
  </numFmts>
  <fonts count="16" x14ac:knownFonts="1">
    <font>
      <sz val="11"/>
      <color theme="1"/>
      <name val="Calibri"/>
      <family val="2"/>
      <scheme val="minor"/>
    </font>
    <font>
      <sz val="11"/>
      <color theme="1"/>
      <name val="Calibri"/>
      <family val="2"/>
      <scheme val="minor"/>
    </font>
    <font>
      <b/>
      <sz val="11"/>
      <color theme="0"/>
      <name val="Calibri"/>
      <family val="2"/>
      <charset val="186"/>
      <scheme val="minor"/>
    </font>
    <font>
      <u/>
      <sz val="11"/>
      <color theme="10"/>
      <name val="Calibri"/>
      <family val="2"/>
      <scheme val="minor"/>
    </font>
    <font>
      <u/>
      <sz val="11"/>
      <color theme="11"/>
      <name val="Calibri"/>
      <family val="2"/>
      <scheme val="minor"/>
    </font>
    <font>
      <b/>
      <sz val="10"/>
      <name val="Times New Roman"/>
      <family val="1"/>
    </font>
    <font>
      <sz val="10"/>
      <name val="Times New Roman"/>
      <family val="1"/>
    </font>
    <font>
      <sz val="10"/>
      <color rgb="FFFF0000"/>
      <name val="Times New Roman"/>
      <family val="1"/>
    </font>
    <font>
      <sz val="10"/>
      <color theme="1"/>
      <name val="Times New Roman"/>
      <family val="1"/>
    </font>
    <font>
      <b/>
      <sz val="10"/>
      <color theme="1"/>
      <name val="Times New Roman"/>
      <family val="1"/>
    </font>
    <font>
      <u/>
      <sz val="10"/>
      <color theme="10"/>
      <name val="Times New Roman"/>
      <family val="1"/>
    </font>
    <font>
      <b/>
      <sz val="11"/>
      <color theme="1"/>
      <name val="Times New Roman"/>
      <family val="1"/>
    </font>
    <font>
      <b/>
      <i/>
      <sz val="10"/>
      <name val="Times New Roman"/>
      <family val="1"/>
    </font>
    <font>
      <sz val="9"/>
      <name val="Times New Roman"/>
      <family val="1"/>
    </font>
    <font>
      <sz val="10"/>
      <color rgb="FF000000"/>
      <name val="Times New Roman"/>
      <family val="1"/>
    </font>
    <font>
      <sz val="8"/>
      <name val="Calibri"/>
      <family val="2"/>
      <scheme val="minor"/>
    </font>
  </fonts>
  <fills count="6">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right style="medium">
        <color auto="1"/>
      </right>
      <top style="medium">
        <color auto="1"/>
      </top>
      <bottom/>
      <diagonal/>
    </border>
    <border>
      <left style="thin">
        <color auto="1"/>
      </left>
      <right/>
      <top/>
      <bottom/>
      <diagonal/>
    </border>
    <border>
      <left style="thin">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s>
  <cellStyleXfs count="57">
    <xf numFmtId="0" fontId="0" fillId="0" borderId="0"/>
    <xf numFmtId="164" fontId="1" fillId="0" borderId="0" applyFont="0" applyFill="0" applyBorder="0" applyAlignment="0" applyProtection="0"/>
    <xf numFmtId="0" fontId="2" fillId="2"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31">
    <xf numFmtId="0" fontId="0" fillId="0" borderId="0" xfId="0"/>
    <xf numFmtId="0" fontId="5" fillId="0" borderId="0" xfId="15" applyFont="1" applyFill="1" applyBorder="1" applyAlignment="1" applyProtection="1"/>
    <xf numFmtId="0" fontId="6" fillId="0" borderId="0" xfId="0" applyFont="1" applyFill="1" applyBorder="1" applyAlignment="1"/>
    <xf numFmtId="16" fontId="6" fillId="0" borderId="0" xfId="0" applyNumberFormat="1" applyFont="1" applyFill="1" applyBorder="1" applyAlignment="1"/>
    <xf numFmtId="43" fontId="7" fillId="0" borderId="0" xfId="22" applyFont="1" applyFill="1" applyBorder="1" applyAlignment="1"/>
    <xf numFmtId="0" fontId="6" fillId="0" borderId="0" xfId="0" applyFont="1" applyFill="1" applyAlignment="1">
      <alignment horizontal="right"/>
    </xf>
    <xf numFmtId="0" fontId="8" fillId="0" borderId="0" xfId="0" applyFont="1"/>
    <xf numFmtId="0" fontId="8" fillId="0" borderId="0" xfId="0" applyFont="1" applyFill="1" applyBorder="1" applyAlignment="1"/>
    <xf numFmtId="0" fontId="8" fillId="0" borderId="0" xfId="0" applyFont="1" applyFill="1" applyBorder="1"/>
    <xf numFmtId="0" fontId="6" fillId="0" borderId="13" xfId="0" applyFont="1" applyFill="1" applyBorder="1" applyAlignment="1">
      <alignment horizontal="left"/>
    </xf>
    <xf numFmtId="0" fontId="6" fillId="0" borderId="0" xfId="0" applyFont="1" applyFill="1" applyBorder="1" applyAlignment="1">
      <alignment horizontal="left"/>
    </xf>
    <xf numFmtId="0" fontId="8" fillId="0" borderId="0" xfId="0" applyFont="1" applyAlignment="1">
      <alignment vertical="center"/>
    </xf>
    <xf numFmtId="0" fontId="6" fillId="0" borderId="0" xfId="0" applyFont="1" applyBorder="1" applyAlignment="1"/>
    <xf numFmtId="0" fontId="8" fillId="0" borderId="0" xfId="0" applyFont="1" applyBorder="1"/>
    <xf numFmtId="0" fontId="6" fillId="0" borderId="5" xfId="0" applyFont="1" applyBorder="1" applyAlignment="1"/>
    <xf numFmtId="165" fontId="6" fillId="0" borderId="7" xfId="1" applyNumberFormat="1" applyFont="1" applyBorder="1" applyAlignment="1">
      <alignment horizontal="center" vertical="center"/>
    </xf>
    <xf numFmtId="164" fontId="8" fillId="0" borderId="0" xfId="0" applyNumberFormat="1" applyFont="1"/>
    <xf numFmtId="0" fontId="6" fillId="0" borderId="5" xfId="0" applyFont="1" applyBorder="1" applyAlignment="1">
      <alignment wrapText="1"/>
    </xf>
    <xf numFmtId="0" fontId="6" fillId="0" borderId="7" xfId="0" applyFont="1" applyBorder="1" applyAlignment="1"/>
    <xf numFmtId="0" fontId="6" fillId="0" borderId="0" xfId="0" applyFont="1" applyBorder="1" applyAlignment="1">
      <alignment horizontal="left" vertical="center"/>
    </xf>
    <xf numFmtId="164" fontId="8" fillId="0" borderId="0" xfId="0" applyNumberFormat="1" applyFont="1" applyAlignment="1">
      <alignment vertical="center"/>
    </xf>
    <xf numFmtId="0" fontId="6" fillId="0" borderId="0" xfId="0" applyFont="1" applyBorder="1" applyAlignment="1">
      <alignment horizontal="left"/>
    </xf>
    <xf numFmtId="0" fontId="8" fillId="0" borderId="3" xfId="0" applyFont="1" applyFill="1" applyBorder="1" applyAlignment="1">
      <alignment horizontal="right"/>
    </xf>
    <xf numFmtId="0" fontId="9" fillId="0" borderId="3" xfId="0" applyFont="1" applyFill="1" applyBorder="1" applyAlignment="1">
      <alignment horizontal="right"/>
    </xf>
    <xf numFmtId="165" fontId="8" fillId="0" borderId="4" xfId="1" applyNumberFormat="1" applyFont="1" applyFill="1" applyBorder="1"/>
    <xf numFmtId="0" fontId="6" fillId="0" borderId="9" xfId="0" applyFont="1" applyBorder="1" applyAlignment="1">
      <alignment horizontal="left" wrapText="1"/>
    </xf>
    <xf numFmtId="165" fontId="6" fillId="0" borderId="7" xfId="1" applyNumberFormat="1" applyFont="1" applyBorder="1" applyAlignment="1">
      <alignment vertical="top"/>
    </xf>
    <xf numFmtId="0" fontId="6" fillId="0" borderId="5" xfId="0" applyFont="1" applyFill="1" applyBorder="1" applyAlignment="1">
      <alignment horizontal="left" wrapText="1"/>
    </xf>
    <xf numFmtId="165" fontId="6" fillId="0" borderId="8" xfId="1" applyNumberFormat="1" applyFont="1" applyFill="1" applyBorder="1" applyAlignment="1">
      <alignment vertical="top"/>
    </xf>
    <xf numFmtId="165" fontId="8" fillId="0" borderId="8" xfId="1" applyNumberFormat="1" applyFont="1" applyBorder="1" applyAlignment="1">
      <alignment vertical="top"/>
    </xf>
    <xf numFmtId="0" fontId="8" fillId="3" borderId="3" xfId="0" applyFont="1" applyFill="1" applyBorder="1" applyAlignment="1">
      <alignment horizontal="right"/>
    </xf>
    <xf numFmtId="0" fontId="9" fillId="3" borderId="3" xfId="0" applyFont="1" applyFill="1" applyBorder="1" applyAlignment="1">
      <alignment horizontal="right"/>
    </xf>
    <xf numFmtId="165" fontId="8" fillId="3" borderId="4" xfId="1" applyNumberFormat="1" applyFont="1" applyFill="1" applyBorder="1"/>
    <xf numFmtId="0" fontId="6" fillId="0" borderId="9" xfId="0" applyFont="1" applyBorder="1" applyAlignment="1"/>
    <xf numFmtId="165" fontId="6" fillId="0" borderId="8" xfId="1" applyNumberFormat="1" applyFont="1" applyBorder="1" applyAlignment="1">
      <alignment horizontal="center"/>
    </xf>
    <xf numFmtId="165" fontId="6" fillId="0" borderId="8" xfId="1" applyNumberFormat="1" applyFont="1" applyBorder="1"/>
    <xf numFmtId="0" fontId="6" fillId="0" borderId="14" xfId="0" applyFont="1" applyBorder="1" applyAlignment="1"/>
    <xf numFmtId="165" fontId="6" fillId="0" borderId="7" xfId="1" applyNumberFormat="1" applyFont="1" applyBorder="1" applyAlignment="1">
      <alignment horizontal="center"/>
    </xf>
    <xf numFmtId="165" fontId="6" fillId="0" borderId="7" xfId="1" applyNumberFormat="1" applyFont="1" applyBorder="1"/>
    <xf numFmtId="164" fontId="8" fillId="0" borderId="0" xfId="0" applyNumberFormat="1" applyFont="1" applyFill="1"/>
    <xf numFmtId="0" fontId="6" fillId="0" borderId="9" xfId="0" applyFont="1" applyBorder="1" applyAlignment="1">
      <alignment vertical="center"/>
    </xf>
    <xf numFmtId="165" fontId="6" fillId="0" borderId="8" xfId="1" applyNumberFormat="1" applyFont="1" applyBorder="1" applyAlignment="1">
      <alignment horizontal="center" vertical="center"/>
    </xf>
    <xf numFmtId="165" fontId="6" fillId="0" borderId="8" xfId="1" applyNumberFormat="1" applyFont="1" applyBorder="1" applyAlignment="1">
      <alignment vertical="center"/>
    </xf>
    <xf numFmtId="0" fontId="6" fillId="0" borderId="5" xfId="0" applyFont="1" applyBorder="1" applyAlignment="1">
      <alignment vertical="center"/>
    </xf>
    <xf numFmtId="165" fontId="6" fillId="0" borderId="7" xfId="1" applyNumberFormat="1" applyFont="1" applyBorder="1" applyAlignment="1">
      <alignment vertical="center"/>
    </xf>
    <xf numFmtId="0" fontId="6" fillId="0" borderId="5" xfId="0" applyFont="1" applyBorder="1" applyAlignment="1">
      <alignment vertical="center" wrapText="1"/>
    </xf>
    <xf numFmtId="165" fontId="6" fillId="3" borderId="7" xfId="1" applyNumberFormat="1" applyFont="1" applyFill="1" applyBorder="1" applyAlignment="1">
      <alignment vertical="center"/>
    </xf>
    <xf numFmtId="0" fontId="8" fillId="0" borderId="0" xfId="0" applyFont="1" applyFill="1" applyAlignment="1">
      <alignment vertical="center"/>
    </xf>
    <xf numFmtId="165" fontId="8" fillId="0" borderId="7" xfId="1" applyNumberFormat="1" applyFont="1" applyBorder="1"/>
    <xf numFmtId="0" fontId="6" fillId="3" borderId="5" xfId="0" applyFont="1" applyFill="1" applyBorder="1" applyAlignment="1"/>
    <xf numFmtId="0" fontId="8" fillId="0" borderId="0" xfId="0" applyFont="1" applyFill="1" applyBorder="1" applyAlignment="1">
      <alignment horizontal="right"/>
    </xf>
    <xf numFmtId="0" fontId="9" fillId="0" borderId="0" xfId="0" applyFont="1" applyFill="1" applyBorder="1" applyAlignment="1">
      <alignment horizontal="right"/>
    </xf>
    <xf numFmtId="0" fontId="8" fillId="0" borderId="9" xfId="0" applyFont="1" applyBorder="1" applyAlignment="1"/>
    <xf numFmtId="165" fontId="8" fillId="0" borderId="8" xfId="1" applyNumberFormat="1" applyFont="1" applyBorder="1" applyAlignment="1">
      <alignment horizontal="center" vertical="center"/>
    </xf>
    <xf numFmtId="0" fontId="8" fillId="0" borderId="5" xfId="0" applyFont="1" applyBorder="1" applyAlignment="1">
      <alignment wrapText="1"/>
    </xf>
    <xf numFmtId="165" fontId="6" fillId="0" borderId="7" xfId="1" applyNumberFormat="1" applyFont="1" applyBorder="1" applyAlignment="1">
      <alignment vertical="center" wrapText="1"/>
    </xf>
    <xf numFmtId="165" fontId="8" fillId="0" borderId="7" xfId="1" applyNumberFormat="1" applyFont="1" applyBorder="1" applyAlignment="1">
      <alignment horizontal="center" vertical="center" wrapText="1"/>
    </xf>
    <xf numFmtId="0" fontId="8" fillId="0" borderId="0" xfId="0" applyFont="1" applyBorder="1" applyAlignment="1">
      <alignment vertical="center"/>
    </xf>
    <xf numFmtId="0" fontId="8" fillId="0" borderId="0" xfId="0" applyFont="1" applyFill="1" applyBorder="1" applyAlignment="1">
      <alignment vertical="center"/>
    </xf>
    <xf numFmtId="165" fontId="8" fillId="0" borderId="0" xfId="1" applyNumberFormat="1" applyFont="1" applyFill="1" applyBorder="1"/>
    <xf numFmtId="0" fontId="8" fillId="0" borderId="0" xfId="0" applyFont="1" applyAlignment="1">
      <alignment wrapText="1"/>
    </xf>
    <xf numFmtId="0" fontId="8" fillId="0" borderId="0" xfId="0" applyFont="1" applyAlignment="1">
      <alignment vertical="center" wrapText="1"/>
    </xf>
    <xf numFmtId="0" fontId="8" fillId="0" borderId="0" xfId="0" applyFont="1" applyFill="1" applyAlignment="1">
      <alignment vertical="center" wrapText="1"/>
    </xf>
    <xf numFmtId="165" fontId="8" fillId="0" borderId="0" xfId="1" applyNumberFormat="1" applyFont="1" applyFill="1" applyBorder="1" applyAlignment="1">
      <alignment vertical="center"/>
    </xf>
    <xf numFmtId="0" fontId="8" fillId="0" borderId="0" xfId="0" applyFont="1" applyAlignment="1">
      <alignment vertical="top" wrapText="1"/>
    </xf>
    <xf numFmtId="0" fontId="8" fillId="3" borderId="0" xfId="0" applyFont="1" applyFill="1" applyAlignment="1">
      <alignment vertical="top" wrapText="1"/>
    </xf>
    <xf numFmtId="0" fontId="8" fillId="0" borderId="0" xfId="0" applyFont="1" applyFill="1"/>
    <xf numFmtId="0" fontId="8" fillId="0" borderId="0" xfId="0" applyFont="1" applyAlignment="1">
      <alignment horizontal="left"/>
    </xf>
    <xf numFmtId="0" fontId="10" fillId="0" borderId="0" xfId="15" applyFont="1"/>
    <xf numFmtId="0" fontId="11" fillId="0" borderId="0" xfId="0" applyFont="1" applyAlignment="1">
      <alignment vertical="center"/>
    </xf>
    <xf numFmtId="0" fontId="8" fillId="0" borderId="7" xfId="0" applyFont="1" applyBorder="1" applyAlignment="1">
      <alignment vertical="center"/>
    </xf>
    <xf numFmtId="0" fontId="6" fillId="4" borderId="7" xfId="0" applyFont="1" applyFill="1" applyBorder="1" applyAlignment="1">
      <alignment horizontal="center"/>
    </xf>
    <xf numFmtId="0" fontId="13" fillId="4" borderId="7" xfId="0" applyFont="1" applyFill="1" applyBorder="1" applyAlignment="1">
      <alignment horizontal="center"/>
    </xf>
    <xf numFmtId="0" fontId="5" fillId="5" borderId="2" xfId="2" applyFont="1" applyFill="1" applyBorder="1" applyAlignment="1">
      <alignment vertical="top"/>
    </xf>
    <xf numFmtId="0" fontId="6" fillId="5" borderId="3" xfId="2" applyFont="1" applyFill="1" applyBorder="1" applyAlignment="1">
      <alignment vertical="top"/>
    </xf>
    <xf numFmtId="0" fontId="6" fillId="5" borderId="4" xfId="2" applyFont="1" applyFill="1" applyBorder="1" applyAlignment="1">
      <alignment vertical="top"/>
    </xf>
    <xf numFmtId="0" fontId="9" fillId="5" borderId="15" xfId="0" applyFont="1" applyFill="1" applyBorder="1" applyAlignment="1">
      <alignment vertical="center"/>
    </xf>
    <xf numFmtId="0" fontId="9" fillId="5" borderId="16" xfId="0" applyFont="1" applyFill="1" applyBorder="1" applyAlignment="1">
      <alignment vertical="center"/>
    </xf>
    <xf numFmtId="165" fontId="8" fillId="5" borderId="11" xfId="1" applyNumberFormat="1" applyFont="1" applyFill="1" applyBorder="1" applyAlignment="1">
      <alignment vertical="center"/>
    </xf>
    <xf numFmtId="0" fontId="9" fillId="5" borderId="2" xfId="0" applyFont="1" applyFill="1" applyBorder="1" applyAlignment="1">
      <alignment vertical="center"/>
    </xf>
    <xf numFmtId="0" fontId="9" fillId="5" borderId="3" xfId="0" applyFont="1" applyFill="1" applyBorder="1" applyAlignment="1">
      <alignment vertical="center"/>
    </xf>
    <xf numFmtId="165" fontId="8" fillId="5" borderId="4" xfId="1" applyNumberFormat="1" applyFont="1" applyFill="1" applyBorder="1" applyAlignment="1">
      <alignment vertical="center"/>
    </xf>
    <xf numFmtId="0" fontId="6" fillId="4" borderId="7" xfId="0" applyFont="1" applyFill="1" applyBorder="1" applyAlignment="1">
      <alignment horizontal="center" vertical="center"/>
    </xf>
    <xf numFmtId="0" fontId="8" fillId="4" borderId="8" xfId="0" applyFont="1" applyFill="1" applyBorder="1" applyAlignment="1">
      <alignment vertical="center"/>
    </xf>
    <xf numFmtId="0" fontId="9" fillId="5" borderId="2" xfId="0" applyFont="1" applyFill="1" applyBorder="1" applyAlignment="1"/>
    <xf numFmtId="0" fontId="9" fillId="5" borderId="3" xfId="0" applyFont="1" applyFill="1" applyBorder="1" applyAlignment="1"/>
    <xf numFmtId="165" fontId="8" fillId="5" borderId="4" xfId="1" applyNumberFormat="1" applyFont="1" applyFill="1" applyBorder="1"/>
    <xf numFmtId="0" fontId="6" fillId="4" borderId="8" xfId="0" applyFont="1" applyFill="1" applyBorder="1" applyAlignment="1">
      <alignment horizontal="center"/>
    </xf>
    <xf numFmtId="0" fontId="6" fillId="4" borderId="8" xfId="0" applyFont="1" applyFill="1" applyBorder="1" applyAlignment="1">
      <alignment horizontal="center" vertical="center"/>
    </xf>
    <xf numFmtId="0" fontId="6" fillId="0" borderId="7" xfId="0" applyFont="1" applyBorder="1" applyAlignment="1">
      <alignment vertical="center" wrapText="1"/>
    </xf>
    <xf numFmtId="0" fontId="6" fillId="4" borderId="10" xfId="0" applyFont="1" applyFill="1" applyBorder="1" applyAlignment="1">
      <alignment horizontal="center" vertical="center"/>
    </xf>
    <xf numFmtId="165" fontId="6" fillId="0" borderId="10" xfId="1" applyNumberFormat="1" applyFont="1" applyBorder="1" applyAlignment="1">
      <alignment vertical="center"/>
    </xf>
    <xf numFmtId="0" fontId="0" fillId="4" borderId="7" xfId="0" applyFill="1" applyBorder="1"/>
    <xf numFmtId="0" fontId="0" fillId="4" borderId="0" xfId="0" applyFill="1"/>
    <xf numFmtId="165" fontId="6" fillId="0" borderId="17" xfId="1" applyNumberFormat="1" applyFont="1" applyBorder="1" applyAlignment="1">
      <alignment vertical="center"/>
    </xf>
    <xf numFmtId="0" fontId="8" fillId="0" borderId="5" xfId="0" applyFont="1" applyBorder="1" applyAlignment="1">
      <alignment vertical="center" wrapText="1"/>
    </xf>
    <xf numFmtId="165" fontId="6" fillId="0" borderId="18" xfId="1" applyNumberFormat="1" applyFont="1" applyBorder="1" applyAlignment="1">
      <alignment vertical="center"/>
    </xf>
    <xf numFmtId="0" fontId="8" fillId="0" borderId="7" xfId="0" applyFont="1" applyBorder="1"/>
    <xf numFmtId="0" fontId="14" fillId="0" borderId="0" xfId="0" applyFont="1" applyAlignment="1">
      <alignment wrapText="1"/>
    </xf>
    <xf numFmtId="0" fontId="5" fillId="5" borderId="2" xfId="2" applyFont="1" applyFill="1" applyBorder="1" applyAlignment="1"/>
    <xf numFmtId="0" fontId="6" fillId="5" borderId="3" xfId="2" applyFont="1" applyFill="1" applyBorder="1" applyAlignment="1"/>
    <xf numFmtId="0" fontId="6" fillId="5" borderId="4" xfId="2" applyFont="1" applyFill="1" applyBorder="1" applyAlignment="1"/>
    <xf numFmtId="165" fontId="8" fillId="5" borderId="4" xfId="0" applyNumberFormat="1" applyFont="1" applyFill="1" applyBorder="1" applyAlignment="1">
      <alignment vertical="center"/>
    </xf>
    <xf numFmtId="0" fontId="8" fillId="4" borderId="8" xfId="0" applyFont="1" applyFill="1" applyBorder="1" applyAlignment="1">
      <alignment horizontal="center" vertical="center"/>
    </xf>
    <xf numFmtId="0" fontId="8" fillId="4" borderId="7" xfId="0" applyFont="1" applyFill="1" applyBorder="1" applyAlignment="1">
      <alignment horizontal="center" vertical="center" wrapText="1"/>
    </xf>
    <xf numFmtId="165" fontId="8" fillId="5" borderId="12" xfId="1" applyNumberFormat="1" applyFont="1" applyFill="1" applyBorder="1" applyAlignment="1">
      <alignment vertical="center"/>
    </xf>
    <xf numFmtId="0" fontId="9" fillId="0" borderId="0" xfId="0" applyFont="1" applyFill="1" applyBorder="1" applyAlignment="1">
      <alignment vertical="center"/>
    </xf>
    <xf numFmtId="165" fontId="8" fillId="0" borderId="0" xfId="0" applyNumberFormat="1" applyFont="1" applyFill="1" applyBorder="1" applyAlignment="1">
      <alignment vertical="center"/>
    </xf>
    <xf numFmtId="0" fontId="6" fillId="3" borderId="14" xfId="0" applyFont="1" applyFill="1" applyBorder="1" applyAlignment="1"/>
    <xf numFmtId="0" fontId="9" fillId="5" borderId="4" xfId="0" applyFont="1" applyFill="1" applyBorder="1" applyAlignment="1">
      <alignment vertical="center"/>
    </xf>
    <xf numFmtId="1" fontId="6" fillId="4" borderId="7" xfId="0" applyNumberFormat="1" applyFont="1" applyFill="1" applyBorder="1" applyAlignment="1">
      <alignment horizontal="center" vertical="center"/>
    </xf>
    <xf numFmtId="1" fontId="6" fillId="4" borderId="10" xfId="0" applyNumberFormat="1" applyFont="1" applyFill="1" applyBorder="1" applyAlignment="1">
      <alignment horizontal="center" vertical="center"/>
    </xf>
    <xf numFmtId="0" fontId="6" fillId="4" borderId="0" xfId="0" applyFont="1" applyFill="1" applyAlignment="1">
      <alignment horizontal="left" vertical="center" wrapText="1" shrinkToFit="1"/>
    </xf>
    <xf numFmtId="0" fontId="6" fillId="4" borderId="2" xfId="0" applyFont="1" applyFill="1" applyBorder="1" applyAlignment="1">
      <alignment vertical="center"/>
    </xf>
    <xf numFmtId="0" fontId="0" fillId="4" borderId="3" xfId="0" applyFill="1" applyBorder="1"/>
    <xf numFmtId="0" fontId="0" fillId="4" borderId="4" xfId="0" applyFill="1" applyBorder="1"/>
    <xf numFmtId="165" fontId="8" fillId="5" borderId="11" xfId="0" applyNumberFormat="1" applyFont="1" applyFill="1" applyBorder="1" applyAlignment="1">
      <alignment vertical="center"/>
    </xf>
    <xf numFmtId="0" fontId="14" fillId="0" borderId="7" xfId="0" applyFont="1" applyBorder="1" applyAlignment="1">
      <alignment wrapText="1"/>
    </xf>
    <xf numFmtId="0" fontId="6" fillId="0" borderId="5" xfId="0" applyFont="1" applyFill="1" applyBorder="1" applyAlignment="1">
      <alignment horizontal="left" vertical="top" wrapText="1"/>
    </xf>
    <xf numFmtId="0" fontId="8" fillId="0" borderId="6" xfId="0" applyFont="1" applyFill="1" applyBorder="1" applyAlignment="1">
      <alignment horizontal="left" vertical="center" wrapText="1"/>
    </xf>
    <xf numFmtId="0" fontId="6" fillId="0" borderId="5" xfId="0" applyFont="1" applyFill="1" applyBorder="1" applyAlignment="1"/>
    <xf numFmtId="0" fontId="8" fillId="0" borderId="7" xfId="0" applyFont="1" applyFill="1" applyBorder="1"/>
    <xf numFmtId="9" fontId="9" fillId="0" borderId="0" xfId="0" applyNumberFormat="1" applyFont="1" applyFill="1" applyBorder="1" applyAlignment="1">
      <alignment horizontal="center"/>
    </xf>
    <xf numFmtId="165" fontId="8" fillId="0" borderId="7" xfId="1" applyNumberFormat="1" applyFont="1" applyBorder="1" applyAlignment="1"/>
    <xf numFmtId="165" fontId="14" fillId="0" borderId="7" xfId="0" applyNumberFormat="1" applyFont="1" applyBorder="1" applyAlignment="1"/>
    <xf numFmtId="0" fontId="9" fillId="0" borderId="0" xfId="0" applyFont="1" applyAlignment="1">
      <alignment vertical="center" wrapText="1"/>
    </xf>
    <xf numFmtId="0" fontId="6" fillId="0" borderId="9" xfId="0" applyFont="1" applyBorder="1" applyAlignment="1">
      <alignment vertical="center" wrapText="1"/>
    </xf>
    <xf numFmtId="0" fontId="5" fillId="0" borderId="13" xfId="15" applyFont="1" applyFill="1" applyBorder="1" applyAlignment="1" applyProtection="1">
      <alignment horizontal="left"/>
    </xf>
    <xf numFmtId="0" fontId="5" fillId="0" borderId="0" xfId="15" applyFont="1" applyFill="1" applyBorder="1" applyAlignment="1" applyProtection="1">
      <alignment horizontal="left"/>
    </xf>
    <xf numFmtId="16" fontId="5" fillId="0" borderId="13" xfId="15" applyNumberFormat="1" applyFont="1" applyFill="1" applyBorder="1" applyAlignment="1" applyProtection="1">
      <alignment horizontal="left"/>
    </xf>
    <xf numFmtId="20" fontId="5" fillId="0" borderId="13" xfId="15" applyNumberFormat="1" applyFont="1" applyFill="1" applyBorder="1" applyAlignment="1" applyProtection="1">
      <alignment horizontal="left"/>
    </xf>
  </cellXfs>
  <cellStyles count="57">
    <cellStyle name="Check Cell" xfId="2" builtinId="23"/>
    <cellStyle name="Comma" xfId="22"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527748" cy="1209040"/>
    <xdr:pic>
      <xdr:nvPicPr>
        <xdr:cNvPr id="2" name="Picture 1">
          <a:extLst>
            <a:ext uri="{FF2B5EF4-FFF2-40B4-BE49-F238E27FC236}">
              <a16:creationId xmlns:a16="http://schemas.microsoft.com/office/drawing/2014/main" id="{342509E6-57EC-4C9B-9DD3-5DEF526DD8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599" t="19734" r="4278" b="24858"/>
        <a:stretch/>
      </xdr:blipFill>
      <xdr:spPr bwMode="auto">
        <a:xfrm>
          <a:off x="0" y="0"/>
          <a:ext cx="3527748" cy="120904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7"/>
  <sheetViews>
    <sheetView tabSelected="1" topLeftCell="A130" zoomScale="166" zoomScaleNormal="130" zoomScalePageLayoutView="130" workbookViewId="0">
      <selection activeCell="D94" sqref="D94"/>
    </sheetView>
  </sheetViews>
  <sheetFormatPr baseColWidth="10" defaultColWidth="8.83203125" defaultRowHeight="11" customHeight="1" x14ac:dyDescent="0.15"/>
  <cols>
    <col min="1" max="1" width="58" style="6" customWidth="1"/>
    <col min="2" max="2" width="4.83203125" style="6" customWidth="1"/>
    <col min="3" max="3" width="9.1640625" style="6" customWidth="1"/>
    <col min="4" max="4" width="9.6640625" style="6" customWidth="1"/>
    <col min="5" max="5" width="5.5" style="6" customWidth="1"/>
    <col min="6" max="16384" width="8.83203125" style="6"/>
  </cols>
  <sheetData>
    <row r="1" spans="1:20" ht="12" customHeight="1" x14ac:dyDescent="0.15">
      <c r="A1" s="5" t="s">
        <v>10</v>
      </c>
      <c r="B1" s="127"/>
      <c r="C1" s="128"/>
      <c r="D1" s="128"/>
      <c r="E1" s="1"/>
    </row>
    <row r="2" spans="1:20" ht="12" customHeight="1" x14ac:dyDescent="0.15">
      <c r="A2" s="5" t="s">
        <v>19</v>
      </c>
      <c r="B2" s="127"/>
      <c r="C2" s="128"/>
      <c r="D2" s="128"/>
      <c r="E2" s="7"/>
    </row>
    <row r="3" spans="1:20" ht="12" customHeight="1" x14ac:dyDescent="0.15">
      <c r="A3" s="5" t="s">
        <v>20</v>
      </c>
      <c r="B3" s="127"/>
      <c r="C3" s="128"/>
      <c r="D3" s="128"/>
      <c r="E3" s="8"/>
    </row>
    <row r="4" spans="1:20" ht="12" customHeight="1" x14ac:dyDescent="0.15">
      <c r="A4" s="5" t="s">
        <v>11</v>
      </c>
      <c r="B4" s="127"/>
      <c r="C4" s="128"/>
      <c r="D4" s="128"/>
      <c r="E4" s="2"/>
    </row>
    <row r="5" spans="1:20" ht="12" customHeight="1" x14ac:dyDescent="0.15">
      <c r="A5" s="5" t="s">
        <v>12</v>
      </c>
      <c r="B5" s="127"/>
      <c r="C5" s="128"/>
      <c r="D5" s="128"/>
      <c r="E5" s="2"/>
    </row>
    <row r="6" spans="1:20" ht="12" customHeight="1" x14ac:dyDescent="0.15">
      <c r="A6" s="5" t="s">
        <v>13</v>
      </c>
      <c r="B6" s="127"/>
      <c r="C6" s="128"/>
      <c r="D6" s="128"/>
      <c r="E6" s="2"/>
    </row>
    <row r="7" spans="1:20" ht="12" customHeight="1" x14ac:dyDescent="0.15">
      <c r="A7" s="5" t="s">
        <v>15</v>
      </c>
      <c r="B7" s="129"/>
      <c r="C7" s="128"/>
      <c r="D7" s="128"/>
      <c r="E7" s="2"/>
    </row>
    <row r="8" spans="1:20" ht="12" customHeight="1" x14ac:dyDescent="0.15">
      <c r="A8" s="5" t="s">
        <v>14</v>
      </c>
      <c r="B8" s="130"/>
      <c r="C8" s="128"/>
      <c r="D8" s="128"/>
      <c r="E8" s="3"/>
    </row>
    <row r="9" spans="1:20" ht="12" customHeight="1" x14ac:dyDescent="0.15">
      <c r="A9" s="5" t="s">
        <v>16</v>
      </c>
      <c r="B9" s="9"/>
      <c r="C9" s="10"/>
      <c r="D9" s="10"/>
      <c r="E9" s="2"/>
    </row>
    <row r="10" spans="1:20" ht="12" customHeight="1" x14ac:dyDescent="0.15">
      <c r="A10" s="5" t="s">
        <v>21</v>
      </c>
      <c r="B10" s="127"/>
      <c r="C10" s="128"/>
      <c r="D10" s="128"/>
      <c r="E10" s="4"/>
    </row>
    <row r="11" spans="1:20" ht="12" customHeight="1" x14ac:dyDescent="0.15">
      <c r="A11" s="5" t="s">
        <v>22</v>
      </c>
      <c r="B11" s="127"/>
      <c r="C11" s="128"/>
      <c r="D11" s="128"/>
      <c r="E11" s="4"/>
    </row>
    <row r="12" spans="1:20" ht="15" thickBot="1" x14ac:dyDescent="0.2">
      <c r="A12" s="69"/>
      <c r="B12" s="11"/>
      <c r="C12" s="11"/>
      <c r="D12" s="11"/>
    </row>
    <row r="13" spans="1:20" ht="14" thickBot="1" x14ac:dyDescent="0.2">
      <c r="A13" s="73" t="s">
        <v>23</v>
      </c>
      <c r="B13" s="74"/>
      <c r="C13" s="74"/>
      <c r="D13" s="75"/>
      <c r="L13" s="12"/>
      <c r="M13" s="12"/>
      <c r="N13" s="12"/>
      <c r="O13" s="13"/>
    </row>
    <row r="14" spans="1:20" ht="13" x14ac:dyDescent="0.15">
      <c r="A14" s="14" t="s">
        <v>36</v>
      </c>
      <c r="B14" s="71"/>
      <c r="C14" s="15">
        <v>1.8</v>
      </c>
      <c r="D14" s="15">
        <f t="shared" ref="D14:D31" si="0">SUM(B14*C14)</f>
        <v>0</v>
      </c>
      <c r="E14" s="16"/>
      <c r="L14" s="12"/>
      <c r="M14" s="12"/>
      <c r="N14" s="12"/>
      <c r="O14" s="13"/>
    </row>
    <row r="15" spans="1:20" ht="11" customHeight="1" x14ac:dyDescent="0.15">
      <c r="A15" s="14" t="s">
        <v>5</v>
      </c>
      <c r="B15" s="71"/>
      <c r="C15" s="15">
        <v>2</v>
      </c>
      <c r="D15" s="15">
        <f t="shared" si="0"/>
        <v>0</v>
      </c>
      <c r="E15" s="16"/>
      <c r="L15" s="12"/>
      <c r="M15" s="12"/>
      <c r="N15" s="12"/>
      <c r="O15" s="13"/>
    </row>
    <row r="16" spans="1:20" ht="13" x14ac:dyDescent="0.15">
      <c r="A16" s="14" t="s">
        <v>37</v>
      </c>
      <c r="B16" s="71"/>
      <c r="C16" s="15">
        <v>2</v>
      </c>
      <c r="D16" s="15">
        <f t="shared" si="0"/>
        <v>0</v>
      </c>
      <c r="E16" s="16"/>
      <c r="L16" s="13"/>
      <c r="M16" s="12"/>
      <c r="N16" s="12"/>
      <c r="O16" s="12"/>
      <c r="P16" s="12"/>
      <c r="Q16" s="12"/>
      <c r="R16" s="12"/>
      <c r="S16" s="12"/>
      <c r="T16" s="13"/>
    </row>
    <row r="17" spans="1:20" ht="13" x14ac:dyDescent="0.15">
      <c r="A17" s="14" t="s">
        <v>26</v>
      </c>
      <c r="B17" s="71"/>
      <c r="C17" s="15">
        <v>1.8</v>
      </c>
      <c r="D17" s="15">
        <f t="shared" si="0"/>
        <v>0</v>
      </c>
      <c r="E17" s="16"/>
      <c r="L17" s="13"/>
      <c r="M17" s="13"/>
      <c r="N17" s="13"/>
      <c r="O17" s="13"/>
      <c r="P17" s="13"/>
      <c r="Q17" s="13"/>
      <c r="R17" s="13"/>
      <c r="S17" s="13"/>
      <c r="T17" s="13"/>
    </row>
    <row r="18" spans="1:20" ht="13" x14ac:dyDescent="0.15">
      <c r="A18" s="14" t="s">
        <v>60</v>
      </c>
      <c r="B18" s="71"/>
      <c r="C18" s="15">
        <v>1.8</v>
      </c>
      <c r="D18" s="15">
        <f t="shared" si="0"/>
        <v>0</v>
      </c>
      <c r="E18" s="16"/>
    </row>
    <row r="19" spans="1:20" ht="13" x14ac:dyDescent="0.15">
      <c r="A19" s="14" t="s">
        <v>6</v>
      </c>
      <c r="B19" s="71"/>
      <c r="C19" s="15">
        <v>1</v>
      </c>
      <c r="D19" s="15">
        <f t="shared" si="0"/>
        <v>0</v>
      </c>
      <c r="E19" s="16"/>
    </row>
    <row r="20" spans="1:20" ht="13" x14ac:dyDescent="0.15">
      <c r="A20" s="70" t="s">
        <v>38</v>
      </c>
      <c r="B20" s="72"/>
      <c r="C20" s="15">
        <v>1.8</v>
      </c>
      <c r="D20" s="15">
        <f t="shared" si="0"/>
        <v>0</v>
      </c>
      <c r="E20" s="16"/>
    </row>
    <row r="21" spans="1:20" s="11" customFormat="1" ht="13" x14ac:dyDescent="0.15">
      <c r="A21" s="70" t="s">
        <v>75</v>
      </c>
      <c r="B21" s="72"/>
      <c r="C21" s="15">
        <v>1.8</v>
      </c>
      <c r="D21" s="15">
        <f t="shared" si="0"/>
        <v>0</v>
      </c>
      <c r="E21" s="20"/>
    </row>
    <row r="22" spans="1:20" ht="13" x14ac:dyDescent="0.15">
      <c r="A22" s="70" t="s">
        <v>76</v>
      </c>
      <c r="B22" s="72"/>
      <c r="C22" s="15">
        <v>1.8</v>
      </c>
      <c r="D22" s="15">
        <f t="shared" si="0"/>
        <v>0</v>
      </c>
      <c r="E22" s="16"/>
    </row>
    <row r="23" spans="1:20" ht="13" x14ac:dyDescent="0.15">
      <c r="A23" s="70" t="s">
        <v>77</v>
      </c>
      <c r="B23" s="72"/>
      <c r="C23" s="15">
        <v>1.8</v>
      </c>
      <c r="D23" s="15">
        <f t="shared" si="0"/>
        <v>0</v>
      </c>
      <c r="E23" s="16"/>
    </row>
    <row r="24" spans="1:20" ht="13" x14ac:dyDescent="0.15">
      <c r="A24" s="70" t="s">
        <v>78</v>
      </c>
      <c r="B24" s="72"/>
      <c r="C24" s="15">
        <v>1.8</v>
      </c>
      <c r="D24" s="15">
        <f t="shared" si="0"/>
        <v>0</v>
      </c>
      <c r="E24" s="16"/>
    </row>
    <row r="25" spans="1:20" ht="13" x14ac:dyDescent="0.15">
      <c r="A25" s="70" t="s">
        <v>79</v>
      </c>
      <c r="B25" s="72"/>
      <c r="C25" s="15">
        <v>1.8</v>
      </c>
      <c r="D25" s="15">
        <f t="shared" si="0"/>
        <v>0</v>
      </c>
      <c r="E25" s="16"/>
    </row>
    <row r="26" spans="1:20" ht="13" x14ac:dyDescent="0.15">
      <c r="A26" s="70" t="s">
        <v>39</v>
      </c>
      <c r="B26" s="72"/>
      <c r="C26" s="15">
        <v>1.8</v>
      </c>
      <c r="D26" s="15">
        <f t="shared" si="0"/>
        <v>0</v>
      </c>
      <c r="E26" s="16"/>
    </row>
    <row r="27" spans="1:20" ht="13" x14ac:dyDescent="0.15">
      <c r="A27" s="70" t="s">
        <v>41</v>
      </c>
      <c r="B27" s="72"/>
      <c r="C27" s="15">
        <v>2.2999999999999998</v>
      </c>
      <c r="D27" s="15">
        <f t="shared" si="0"/>
        <v>0</v>
      </c>
      <c r="E27" s="16"/>
    </row>
    <row r="28" spans="1:20" ht="13" x14ac:dyDescent="0.15">
      <c r="A28" s="70" t="s">
        <v>47</v>
      </c>
      <c r="B28" s="72"/>
      <c r="C28" s="15">
        <v>3</v>
      </c>
      <c r="D28" s="15">
        <f t="shared" si="0"/>
        <v>0</v>
      </c>
      <c r="E28" s="16"/>
    </row>
    <row r="29" spans="1:20" ht="13" x14ac:dyDescent="0.15">
      <c r="A29" s="70" t="s">
        <v>48</v>
      </c>
      <c r="B29" s="72"/>
      <c r="C29" s="15">
        <v>4</v>
      </c>
      <c r="D29" s="15">
        <f t="shared" si="0"/>
        <v>0</v>
      </c>
      <c r="E29" s="16"/>
    </row>
    <row r="30" spans="1:20" ht="13" x14ac:dyDescent="0.15">
      <c r="A30" s="70" t="s">
        <v>40</v>
      </c>
      <c r="B30" s="72"/>
      <c r="C30" s="15">
        <v>1.8</v>
      </c>
      <c r="D30" s="15">
        <f t="shared" si="0"/>
        <v>0</v>
      </c>
      <c r="E30" s="16"/>
    </row>
    <row r="31" spans="1:20" ht="13" x14ac:dyDescent="0.15">
      <c r="A31" s="18" t="s">
        <v>17</v>
      </c>
      <c r="B31" s="71"/>
      <c r="C31" s="15">
        <v>4</v>
      </c>
      <c r="D31" s="15">
        <f t="shared" si="0"/>
        <v>0</v>
      </c>
      <c r="E31" s="16"/>
    </row>
    <row r="32" spans="1:20" ht="14" thickBot="1" x14ac:dyDescent="0.2">
      <c r="A32" s="19"/>
      <c r="B32" s="76" t="s">
        <v>0</v>
      </c>
      <c r="C32" s="77"/>
      <c r="D32" s="78">
        <f>SUM(D14:D31)</f>
        <v>0</v>
      </c>
      <c r="E32" s="16"/>
    </row>
    <row r="33" spans="1:5" s="11" customFormat="1" ht="14" thickBot="1" x14ac:dyDescent="0.2">
      <c r="A33" s="21"/>
      <c r="B33" s="22"/>
      <c r="C33" s="23"/>
      <c r="D33" s="24"/>
      <c r="E33" s="20"/>
    </row>
    <row r="34" spans="1:5" s="11" customFormat="1" ht="14" thickBot="1" x14ac:dyDescent="0.25">
      <c r="A34" s="73" t="s">
        <v>43</v>
      </c>
      <c r="B34" s="74"/>
      <c r="C34" s="74"/>
      <c r="D34" s="75"/>
      <c r="E34" s="20"/>
    </row>
    <row r="35" spans="1:5" ht="14" x14ac:dyDescent="0.15">
      <c r="A35" s="25" t="s">
        <v>81</v>
      </c>
      <c r="B35" s="82"/>
      <c r="C35" s="26">
        <v>23</v>
      </c>
      <c r="D35" s="26">
        <f t="shared" ref="D35:D39" si="1">SUM(B35*C35)</f>
        <v>0</v>
      </c>
      <c r="E35" s="16"/>
    </row>
    <row r="36" spans="1:5" ht="28" x14ac:dyDescent="0.15">
      <c r="A36" s="27" t="s">
        <v>80</v>
      </c>
      <c r="B36" s="82"/>
      <c r="C36" s="26">
        <v>23</v>
      </c>
      <c r="D36" s="26">
        <f t="shared" ref="D36" si="2">SUM(B36*C36)</f>
        <v>0</v>
      </c>
      <c r="E36" s="16"/>
    </row>
    <row r="37" spans="1:5" ht="28" x14ac:dyDescent="0.15">
      <c r="A37" s="118" t="s">
        <v>61</v>
      </c>
      <c r="B37" s="82"/>
      <c r="C37" s="26">
        <v>30</v>
      </c>
      <c r="D37" s="26">
        <f t="shared" si="1"/>
        <v>0</v>
      </c>
      <c r="E37" s="16"/>
    </row>
    <row r="38" spans="1:5" ht="26" customHeight="1" x14ac:dyDescent="0.15">
      <c r="A38" s="27" t="s">
        <v>99</v>
      </c>
      <c r="B38" s="82"/>
      <c r="C38" s="26">
        <v>35</v>
      </c>
      <c r="D38" s="26">
        <f t="shared" si="1"/>
        <v>0</v>
      </c>
      <c r="E38" s="16"/>
    </row>
    <row r="39" spans="1:5" ht="15" thickBot="1" x14ac:dyDescent="0.2">
      <c r="A39" s="119" t="s">
        <v>42</v>
      </c>
      <c r="B39" s="83"/>
      <c r="C39" s="28">
        <v>28</v>
      </c>
      <c r="D39" s="29">
        <f t="shared" si="1"/>
        <v>0</v>
      </c>
      <c r="E39" s="16"/>
    </row>
    <row r="40" spans="1:5" ht="14" thickBot="1" x14ac:dyDescent="0.2">
      <c r="A40" s="11"/>
      <c r="B40" s="79" t="s">
        <v>0</v>
      </c>
      <c r="C40" s="80"/>
      <c r="D40" s="81">
        <f>SUM(D35:D39)</f>
        <v>0</v>
      </c>
      <c r="E40" s="16"/>
    </row>
    <row r="41" spans="1:5" ht="14" thickBot="1" x14ac:dyDescent="0.2">
      <c r="B41" s="30"/>
      <c r="C41" s="31"/>
      <c r="D41" s="32"/>
      <c r="E41" s="16"/>
    </row>
    <row r="42" spans="1:5" ht="14" thickBot="1" x14ac:dyDescent="0.2">
      <c r="A42" s="73" t="s">
        <v>44</v>
      </c>
      <c r="B42" s="74"/>
      <c r="C42" s="74"/>
      <c r="D42" s="75"/>
      <c r="E42" s="16"/>
    </row>
    <row r="43" spans="1:5" ht="13" x14ac:dyDescent="0.15">
      <c r="A43" s="33" t="s">
        <v>27</v>
      </c>
      <c r="B43" s="87"/>
      <c r="C43" s="34">
        <v>30</v>
      </c>
      <c r="D43" s="35">
        <f>SUM(B43*C43)</f>
        <v>0</v>
      </c>
      <c r="E43" s="39"/>
    </row>
    <row r="44" spans="1:5" ht="13" x14ac:dyDescent="0.15">
      <c r="A44" s="36" t="s">
        <v>62</v>
      </c>
      <c r="B44" s="87"/>
      <c r="C44" s="34">
        <v>30</v>
      </c>
      <c r="D44" s="38">
        <f>SUM(B44*C44)</f>
        <v>0</v>
      </c>
      <c r="E44" s="39"/>
    </row>
    <row r="45" spans="1:5" s="11" customFormat="1" ht="13" x14ac:dyDescent="0.15">
      <c r="A45" s="14" t="s">
        <v>28</v>
      </c>
      <c r="B45" s="71"/>
      <c r="C45" s="37">
        <v>33</v>
      </c>
      <c r="D45" s="38">
        <f t="shared" ref="D45:D54" si="3">SUM(B45*C45)</f>
        <v>0</v>
      </c>
      <c r="E45" s="20"/>
    </row>
    <row r="46" spans="1:5" s="11" customFormat="1" ht="28" x14ac:dyDescent="0.15">
      <c r="A46" s="17" t="s">
        <v>29</v>
      </c>
      <c r="B46" s="71"/>
      <c r="C46" s="15">
        <v>27</v>
      </c>
      <c r="D46" s="38">
        <f t="shared" si="3"/>
        <v>0</v>
      </c>
      <c r="E46" s="20"/>
    </row>
    <row r="47" spans="1:5" s="11" customFormat="1" ht="13" x14ac:dyDescent="0.15">
      <c r="A47" s="14" t="s">
        <v>45</v>
      </c>
      <c r="B47" s="71"/>
      <c r="C47" s="38">
        <v>35</v>
      </c>
      <c r="D47" s="38">
        <f t="shared" si="3"/>
        <v>0</v>
      </c>
      <c r="E47" s="20"/>
    </row>
    <row r="48" spans="1:5" s="11" customFormat="1" ht="13" x14ac:dyDescent="0.15">
      <c r="A48" s="14" t="s">
        <v>46</v>
      </c>
      <c r="B48" s="71"/>
      <c r="C48" s="38">
        <v>25</v>
      </c>
      <c r="D48" s="38">
        <f t="shared" si="3"/>
        <v>0</v>
      </c>
      <c r="E48" s="20"/>
    </row>
    <row r="49" spans="1:5" s="11" customFormat="1" ht="13" x14ac:dyDescent="0.15">
      <c r="A49" s="14" t="s">
        <v>82</v>
      </c>
      <c r="B49" s="71"/>
      <c r="C49" s="38">
        <v>25</v>
      </c>
      <c r="D49" s="38">
        <f t="shared" si="3"/>
        <v>0</v>
      </c>
      <c r="E49" s="20"/>
    </row>
    <row r="50" spans="1:5" s="11" customFormat="1" ht="13" x14ac:dyDescent="0.15">
      <c r="A50" s="120" t="s">
        <v>83</v>
      </c>
      <c r="B50" s="71"/>
      <c r="C50" s="38">
        <v>25</v>
      </c>
      <c r="D50" s="38">
        <f t="shared" si="3"/>
        <v>0</v>
      </c>
      <c r="E50" s="20"/>
    </row>
    <row r="51" spans="1:5" s="11" customFormat="1" ht="13" x14ac:dyDescent="0.15">
      <c r="A51" s="14" t="s">
        <v>84</v>
      </c>
      <c r="B51" s="71"/>
      <c r="C51" s="38">
        <v>25</v>
      </c>
      <c r="D51" s="38">
        <f t="shared" si="3"/>
        <v>0</v>
      </c>
      <c r="E51" s="20"/>
    </row>
    <row r="52" spans="1:5" s="11" customFormat="1" ht="13" x14ac:dyDescent="0.15">
      <c r="A52" s="14" t="s">
        <v>85</v>
      </c>
      <c r="B52" s="71"/>
      <c r="C52" s="38">
        <v>27</v>
      </c>
      <c r="D52" s="38">
        <f t="shared" si="3"/>
        <v>0</v>
      </c>
      <c r="E52" s="20"/>
    </row>
    <row r="53" spans="1:5" s="11" customFormat="1" ht="13" x14ac:dyDescent="0.15">
      <c r="A53" s="120" t="s">
        <v>63</v>
      </c>
      <c r="B53" s="71"/>
      <c r="C53" s="38">
        <v>30</v>
      </c>
      <c r="D53" s="38">
        <f t="shared" si="3"/>
        <v>0</v>
      </c>
      <c r="E53" s="20"/>
    </row>
    <row r="54" spans="1:5" s="11" customFormat="1" ht="13" x14ac:dyDescent="0.15">
      <c r="A54" s="120" t="s">
        <v>64</v>
      </c>
      <c r="B54" s="71"/>
      <c r="C54" s="38">
        <v>35</v>
      </c>
      <c r="D54" s="38">
        <f t="shared" si="3"/>
        <v>0</v>
      </c>
      <c r="E54" s="20"/>
    </row>
    <row r="55" spans="1:5" ht="14" thickBot="1" x14ac:dyDescent="0.2">
      <c r="A55" s="14" t="s">
        <v>4</v>
      </c>
      <c r="B55" s="71"/>
      <c r="C55" s="38">
        <v>23</v>
      </c>
      <c r="D55" s="38">
        <f>SUM(B55*C55)</f>
        <v>0</v>
      </c>
      <c r="E55" s="16"/>
    </row>
    <row r="56" spans="1:5" ht="14" thickBot="1" x14ac:dyDescent="0.2">
      <c r="B56" s="84" t="s">
        <v>0</v>
      </c>
      <c r="C56" s="85"/>
      <c r="D56" s="86">
        <f>SUM(D43:D55)</f>
        <v>0</v>
      </c>
      <c r="E56" s="16"/>
    </row>
    <row r="57" spans="1:5" s="11" customFormat="1" ht="14" thickBot="1" x14ac:dyDescent="0.2">
      <c r="A57" s="6"/>
      <c r="B57" s="6"/>
      <c r="C57" s="6"/>
      <c r="D57" s="6"/>
      <c r="E57" s="20"/>
    </row>
    <row r="58" spans="1:5" s="11" customFormat="1" ht="14" thickBot="1" x14ac:dyDescent="0.25">
      <c r="A58" s="73" t="s">
        <v>9</v>
      </c>
      <c r="B58" s="74"/>
      <c r="C58" s="74"/>
      <c r="D58" s="75"/>
      <c r="E58" s="20"/>
    </row>
    <row r="59" spans="1:5" s="11" customFormat="1" ht="28" x14ac:dyDescent="0.2">
      <c r="A59" s="126" t="s">
        <v>106</v>
      </c>
      <c r="B59" s="88"/>
      <c r="C59" s="41">
        <v>13</v>
      </c>
      <c r="D59" s="42">
        <f>SUM(B59*C59)</f>
        <v>0</v>
      </c>
    </row>
    <row r="60" spans="1:5" s="11" customFormat="1" ht="13" x14ac:dyDescent="0.2">
      <c r="A60" s="43" t="s">
        <v>105</v>
      </c>
      <c r="B60" s="82"/>
      <c r="C60" s="15">
        <v>12.5</v>
      </c>
      <c r="D60" s="42">
        <f t="shared" ref="D60:D68" si="4">SUM(B60*C60)</f>
        <v>0</v>
      </c>
    </row>
    <row r="61" spans="1:5" s="11" customFormat="1" ht="13" x14ac:dyDescent="0.15">
      <c r="A61" s="6" t="s">
        <v>49</v>
      </c>
      <c r="B61" s="82"/>
      <c r="C61" s="44">
        <v>12</v>
      </c>
      <c r="D61" s="42">
        <f t="shared" si="4"/>
        <v>0</v>
      </c>
      <c r="E61" s="47"/>
    </row>
    <row r="62" spans="1:5" s="11" customFormat="1" ht="14" x14ac:dyDescent="0.2">
      <c r="A62" s="89" t="s">
        <v>86</v>
      </c>
      <c r="B62" s="82"/>
      <c r="C62" s="44">
        <v>11</v>
      </c>
      <c r="D62" s="42">
        <f t="shared" si="4"/>
        <v>0</v>
      </c>
      <c r="E62" s="47"/>
    </row>
    <row r="63" spans="1:5" s="11" customFormat="1" ht="28" x14ac:dyDescent="0.2">
      <c r="A63" s="95" t="s">
        <v>87</v>
      </c>
      <c r="B63" s="92"/>
      <c r="C63" s="96">
        <v>11</v>
      </c>
      <c r="D63" s="42">
        <f t="shared" si="4"/>
        <v>0</v>
      </c>
      <c r="E63" s="47"/>
    </row>
    <row r="64" spans="1:5" s="11" customFormat="1" ht="29" x14ac:dyDescent="0.2">
      <c r="A64" s="60" t="s">
        <v>100</v>
      </c>
      <c r="B64" s="92"/>
      <c r="C64" s="96">
        <v>15.5</v>
      </c>
      <c r="D64" s="42">
        <f t="shared" si="4"/>
        <v>0</v>
      </c>
      <c r="E64" s="47"/>
    </row>
    <row r="65" spans="1:5" s="11" customFormat="1" ht="15" x14ac:dyDescent="0.2">
      <c r="A65" s="95" t="s">
        <v>65</v>
      </c>
      <c r="B65" s="92"/>
      <c r="C65" s="96">
        <v>9</v>
      </c>
      <c r="D65" s="42">
        <f t="shared" si="4"/>
        <v>0</v>
      </c>
      <c r="E65" s="47"/>
    </row>
    <row r="66" spans="1:5" s="11" customFormat="1" ht="15" x14ac:dyDescent="0.2">
      <c r="A66" s="95" t="s">
        <v>66</v>
      </c>
      <c r="B66" s="92"/>
      <c r="C66" s="96">
        <v>12</v>
      </c>
      <c r="D66" s="42">
        <f t="shared" si="4"/>
        <v>0</v>
      </c>
      <c r="E66" s="47"/>
    </row>
    <row r="67" spans="1:5" s="11" customFormat="1" ht="14" x14ac:dyDescent="0.15">
      <c r="A67" s="98" t="s">
        <v>58</v>
      </c>
      <c r="B67" s="90"/>
      <c r="C67" s="94">
        <v>23</v>
      </c>
      <c r="D67" s="44">
        <f t="shared" si="4"/>
        <v>0</v>
      </c>
      <c r="E67" s="47"/>
    </row>
    <row r="68" spans="1:5" s="11" customFormat="1" ht="15" thickBot="1" x14ac:dyDescent="0.25">
      <c r="A68" s="89" t="s">
        <v>95</v>
      </c>
      <c r="B68" s="90"/>
      <c r="C68" s="94">
        <v>17.5</v>
      </c>
      <c r="D68" s="91">
        <f t="shared" si="4"/>
        <v>0</v>
      </c>
      <c r="E68" s="47"/>
    </row>
    <row r="69" spans="1:5" s="11" customFormat="1" ht="14" thickBot="1" x14ac:dyDescent="0.25">
      <c r="B69" s="79" t="s">
        <v>0</v>
      </c>
      <c r="C69" s="80"/>
      <c r="D69" s="81">
        <f>SUM(D59:D68)</f>
        <v>0</v>
      </c>
      <c r="E69" s="47"/>
    </row>
    <row r="70" spans="1:5" ht="14" thickBot="1" x14ac:dyDescent="0.2"/>
    <row r="71" spans="1:5" ht="14" thickBot="1" x14ac:dyDescent="0.2">
      <c r="A71" s="73" t="s">
        <v>50</v>
      </c>
      <c r="B71" s="74"/>
      <c r="C71" s="74"/>
      <c r="D71" s="75"/>
    </row>
    <row r="72" spans="1:5" ht="13" x14ac:dyDescent="0.15">
      <c r="A72" s="40" t="s">
        <v>52</v>
      </c>
      <c r="B72" s="88"/>
      <c r="C72" s="41">
        <v>3</v>
      </c>
      <c r="D72" s="42">
        <f>SUM(B72*C72)</f>
        <v>0</v>
      </c>
    </row>
    <row r="73" spans="1:5" ht="13" x14ac:dyDescent="0.15">
      <c r="A73" s="43" t="s">
        <v>53</v>
      </c>
      <c r="B73" s="82"/>
      <c r="C73" s="15">
        <v>3.5</v>
      </c>
      <c r="D73" s="42">
        <f t="shared" ref="D73:D79" si="5">SUM(B73*C73)</f>
        <v>0</v>
      </c>
    </row>
    <row r="74" spans="1:5" ht="14" x14ac:dyDescent="0.15">
      <c r="A74" s="45" t="s">
        <v>54</v>
      </c>
      <c r="B74" s="82"/>
      <c r="C74" s="44">
        <v>3.5</v>
      </c>
      <c r="D74" s="42">
        <f t="shared" si="5"/>
        <v>0</v>
      </c>
    </row>
    <row r="75" spans="1:5" s="11" customFormat="1" ht="14" x14ac:dyDescent="0.2">
      <c r="A75" s="89" t="s">
        <v>55</v>
      </c>
      <c r="B75" s="82"/>
      <c r="C75" s="44">
        <v>3.5</v>
      </c>
      <c r="D75" s="42">
        <f t="shared" si="5"/>
        <v>0</v>
      </c>
    </row>
    <row r="76" spans="1:5" s="11" customFormat="1" ht="14" x14ac:dyDescent="0.2">
      <c r="A76" s="45" t="s">
        <v>117</v>
      </c>
      <c r="B76" s="82"/>
      <c r="C76" s="96">
        <v>2.5</v>
      </c>
      <c r="D76" s="42">
        <f t="shared" si="5"/>
        <v>0</v>
      </c>
    </row>
    <row r="77" spans="1:5" s="11" customFormat="1" ht="14" x14ac:dyDescent="0.2">
      <c r="A77" s="45" t="s">
        <v>119</v>
      </c>
      <c r="B77" s="82"/>
      <c r="C77" s="96">
        <v>3</v>
      </c>
      <c r="D77" s="42">
        <f t="shared" si="5"/>
        <v>0</v>
      </c>
    </row>
    <row r="78" spans="1:5" s="11" customFormat="1" ht="14" x14ac:dyDescent="0.2">
      <c r="A78" s="45" t="s">
        <v>118</v>
      </c>
      <c r="B78" s="82"/>
      <c r="C78" s="96">
        <v>2.5</v>
      </c>
      <c r="D78" s="42">
        <f t="shared" si="5"/>
        <v>0</v>
      </c>
    </row>
    <row r="79" spans="1:5" s="11" customFormat="1" ht="14" x14ac:dyDescent="0.2">
      <c r="A79" s="45" t="s">
        <v>89</v>
      </c>
      <c r="B79" s="82"/>
      <c r="C79" s="96">
        <v>3.5</v>
      </c>
      <c r="D79" s="42">
        <f t="shared" si="5"/>
        <v>0</v>
      </c>
    </row>
    <row r="80" spans="1:5" ht="15" x14ac:dyDescent="0.2">
      <c r="A80" s="95" t="s">
        <v>56</v>
      </c>
      <c r="B80" s="92"/>
      <c r="C80" s="96">
        <v>3.5</v>
      </c>
      <c r="D80" s="42">
        <f>SUM(B80*C80)</f>
        <v>0</v>
      </c>
    </row>
    <row r="81" spans="1:6" ht="14" x14ac:dyDescent="0.15">
      <c r="A81" s="89" t="s">
        <v>57</v>
      </c>
      <c r="B81" s="82"/>
      <c r="C81" s="44">
        <v>3</v>
      </c>
      <c r="D81" s="42">
        <f t="shared" ref="D81:D87" si="6">SUM(B81*C81)</f>
        <v>0</v>
      </c>
    </row>
    <row r="82" spans="1:6" ht="13" x14ac:dyDescent="0.15">
      <c r="A82" s="97" t="s">
        <v>51</v>
      </c>
      <c r="B82" s="82"/>
      <c r="C82" s="44">
        <v>40</v>
      </c>
      <c r="D82" s="44">
        <f t="shared" si="6"/>
        <v>0</v>
      </c>
    </row>
    <row r="83" spans="1:6" ht="13" x14ac:dyDescent="0.15">
      <c r="A83" s="121" t="s">
        <v>72</v>
      </c>
      <c r="B83" s="90"/>
      <c r="C83" s="94">
        <v>45</v>
      </c>
      <c r="D83" s="44">
        <f t="shared" si="6"/>
        <v>0</v>
      </c>
    </row>
    <row r="84" spans="1:6" ht="13" x14ac:dyDescent="0.15">
      <c r="A84" s="121" t="s">
        <v>88</v>
      </c>
      <c r="B84" s="90"/>
      <c r="C84" s="94">
        <v>45</v>
      </c>
      <c r="D84" s="44">
        <f t="shared" si="6"/>
        <v>0</v>
      </c>
    </row>
    <row r="85" spans="1:6" ht="14" x14ac:dyDescent="0.15">
      <c r="A85" s="117" t="s">
        <v>115</v>
      </c>
      <c r="B85" s="90"/>
      <c r="C85" s="94">
        <v>40</v>
      </c>
      <c r="D85" s="44">
        <f t="shared" si="6"/>
        <v>0</v>
      </c>
    </row>
    <row r="86" spans="1:6" ht="14" x14ac:dyDescent="0.15">
      <c r="A86" s="117" t="s">
        <v>116</v>
      </c>
      <c r="B86" s="90"/>
      <c r="C86" s="94">
        <v>45</v>
      </c>
      <c r="D86" s="91">
        <f t="shared" si="6"/>
        <v>0</v>
      </c>
    </row>
    <row r="87" spans="1:6" s="11" customFormat="1" ht="15" thickBot="1" x14ac:dyDescent="0.25">
      <c r="A87" s="89" t="s">
        <v>18</v>
      </c>
      <c r="B87" s="90"/>
      <c r="C87" s="94">
        <v>40</v>
      </c>
      <c r="D87" s="91">
        <f t="shared" si="6"/>
        <v>0</v>
      </c>
    </row>
    <row r="88" spans="1:6" s="47" customFormat="1" ht="14" thickBot="1" x14ac:dyDescent="0.25">
      <c r="A88" s="11"/>
      <c r="B88" s="79" t="s">
        <v>0</v>
      </c>
      <c r="C88" s="80"/>
      <c r="D88" s="81">
        <f>SUM(D72:D87)</f>
        <v>0</v>
      </c>
    </row>
    <row r="89" spans="1:6" s="47" customFormat="1" ht="14" thickBot="1" x14ac:dyDescent="0.25">
      <c r="A89" s="11"/>
      <c r="B89" s="106"/>
      <c r="C89" s="106"/>
      <c r="D89" s="63"/>
      <c r="E89" s="58"/>
      <c r="F89" s="58"/>
    </row>
    <row r="90" spans="1:6" ht="14" thickBot="1" x14ac:dyDescent="0.2">
      <c r="A90" s="73" t="s">
        <v>24</v>
      </c>
      <c r="B90" s="74"/>
      <c r="C90" s="74"/>
      <c r="D90" s="75"/>
    </row>
    <row r="91" spans="1:6" ht="13" x14ac:dyDescent="0.15">
      <c r="A91" s="40" t="s">
        <v>7</v>
      </c>
      <c r="B91" s="110"/>
      <c r="C91" s="44">
        <v>2.5</v>
      </c>
      <c r="D91" s="44">
        <f t="shared" ref="D91:D100" si="7">SUM(B91*C91)</f>
        <v>0</v>
      </c>
    </row>
    <row r="92" spans="1:6" s="11" customFormat="1" ht="13" x14ac:dyDescent="0.2">
      <c r="A92" s="43" t="s">
        <v>8</v>
      </c>
      <c r="B92" s="110"/>
      <c r="C92" s="46">
        <v>3.5</v>
      </c>
      <c r="D92" s="44">
        <f t="shared" si="7"/>
        <v>0</v>
      </c>
    </row>
    <row r="93" spans="1:6" s="11" customFormat="1" ht="13" x14ac:dyDescent="0.2">
      <c r="A93" s="43" t="s">
        <v>120</v>
      </c>
      <c r="B93" s="110"/>
      <c r="C93" s="46">
        <v>16</v>
      </c>
      <c r="D93" s="44">
        <f t="shared" si="7"/>
        <v>0</v>
      </c>
    </row>
    <row r="94" spans="1:6" s="11" customFormat="1" ht="13" x14ac:dyDescent="0.2">
      <c r="A94" s="43" t="s">
        <v>121</v>
      </c>
      <c r="B94" s="110"/>
      <c r="C94" s="46">
        <v>16</v>
      </c>
      <c r="D94" s="44">
        <f t="shared" si="7"/>
        <v>0</v>
      </c>
    </row>
    <row r="95" spans="1:6" s="60" customFormat="1" ht="13" x14ac:dyDescent="0.15">
      <c r="A95" s="43" t="s">
        <v>96</v>
      </c>
      <c r="B95" s="110"/>
      <c r="C95" s="44">
        <v>20</v>
      </c>
      <c r="D95" s="44">
        <f t="shared" si="7"/>
        <v>0</v>
      </c>
    </row>
    <row r="96" spans="1:6" s="60" customFormat="1" ht="13" x14ac:dyDescent="0.15">
      <c r="A96" s="43" t="s">
        <v>2</v>
      </c>
      <c r="B96" s="110"/>
      <c r="C96" s="44">
        <v>2.5</v>
      </c>
      <c r="D96" s="44">
        <f t="shared" si="7"/>
        <v>0</v>
      </c>
    </row>
    <row r="97" spans="1:4" s="60" customFormat="1" ht="13" x14ac:dyDescent="0.15">
      <c r="A97" s="43" t="s">
        <v>67</v>
      </c>
      <c r="B97" s="110"/>
      <c r="C97" s="44">
        <v>3.5</v>
      </c>
      <c r="D97" s="44">
        <f t="shared" si="7"/>
        <v>0</v>
      </c>
    </row>
    <row r="98" spans="1:4" s="60" customFormat="1" ht="13" x14ac:dyDescent="0.15">
      <c r="A98" s="43" t="s">
        <v>68</v>
      </c>
      <c r="B98" s="110"/>
      <c r="C98" s="44">
        <v>3</v>
      </c>
      <c r="D98" s="44">
        <f t="shared" si="7"/>
        <v>0</v>
      </c>
    </row>
    <row r="99" spans="1:4" s="60" customFormat="1" ht="11" customHeight="1" x14ac:dyDescent="0.15">
      <c r="A99" s="43" t="s">
        <v>90</v>
      </c>
      <c r="B99" s="110"/>
      <c r="C99" s="44">
        <v>2.5</v>
      </c>
      <c r="D99" s="44">
        <f t="shared" si="7"/>
        <v>0</v>
      </c>
    </row>
    <row r="100" spans="1:4" s="61" customFormat="1" ht="14" thickBot="1" x14ac:dyDescent="0.25">
      <c r="A100" s="43" t="s">
        <v>1</v>
      </c>
      <c r="B100" s="111"/>
      <c r="C100" s="91">
        <v>1.5</v>
      </c>
      <c r="D100" s="91">
        <f t="shared" si="7"/>
        <v>0</v>
      </c>
    </row>
    <row r="101" spans="1:4" s="62" customFormat="1" ht="12" customHeight="1" thickBot="1" x14ac:dyDescent="0.25">
      <c r="A101" s="11"/>
      <c r="B101" s="79" t="s">
        <v>0</v>
      </c>
      <c r="C101" s="109"/>
      <c r="D101" s="81">
        <f>SUM(D91:D100)</f>
        <v>0</v>
      </c>
    </row>
    <row r="102" spans="1:4" s="60" customFormat="1" ht="14" thickBot="1" x14ac:dyDescent="0.2">
      <c r="A102" s="6"/>
      <c r="B102" s="6"/>
      <c r="C102" s="6"/>
      <c r="D102" s="6"/>
    </row>
    <row r="103" spans="1:4" s="64" customFormat="1" ht="13" customHeight="1" thickBot="1" x14ac:dyDescent="0.2">
      <c r="A103" s="99" t="s">
        <v>3</v>
      </c>
      <c r="B103" s="100"/>
      <c r="C103" s="100"/>
      <c r="D103" s="101"/>
    </row>
    <row r="104" spans="1:4" s="65" customFormat="1" ht="13" x14ac:dyDescent="0.15">
      <c r="A104" s="52" t="s">
        <v>30</v>
      </c>
      <c r="B104" s="103"/>
      <c r="C104" s="42">
        <v>35</v>
      </c>
      <c r="D104" s="53">
        <f>SUM(B104*C104)</f>
        <v>0</v>
      </c>
    </row>
    <row r="105" spans="1:4" s="65" customFormat="1" ht="28" x14ac:dyDescent="0.15">
      <c r="A105" s="54" t="s">
        <v>35</v>
      </c>
      <c r="B105" s="103"/>
      <c r="C105" s="42">
        <v>35</v>
      </c>
      <c r="D105" s="53">
        <f>SUM(B105*C105)</f>
        <v>0</v>
      </c>
    </row>
    <row r="106" spans="1:4" s="64" customFormat="1" ht="28" x14ac:dyDescent="0.15">
      <c r="A106" s="54" t="s">
        <v>31</v>
      </c>
      <c r="B106" s="104"/>
      <c r="C106" s="55">
        <v>45</v>
      </c>
      <c r="D106" s="56">
        <f>SUM(B106*C106)</f>
        <v>0</v>
      </c>
    </row>
    <row r="107" spans="1:4" s="64" customFormat="1" ht="28" x14ac:dyDescent="0.15">
      <c r="A107" s="54" t="s">
        <v>33</v>
      </c>
      <c r="B107" s="104"/>
      <c r="C107" s="55">
        <v>45</v>
      </c>
      <c r="D107" s="56">
        <f>SUM(B107*C107)</f>
        <v>0</v>
      </c>
    </row>
    <row r="108" spans="1:4" s="64" customFormat="1" ht="29" thickBot="1" x14ac:dyDescent="0.2">
      <c r="A108" s="54" t="s">
        <v>32</v>
      </c>
      <c r="B108" s="104"/>
      <c r="C108" s="55">
        <v>30</v>
      </c>
      <c r="D108" s="56">
        <f>SUM(B108*C108)</f>
        <v>0</v>
      </c>
    </row>
    <row r="109" spans="1:4" s="64" customFormat="1" ht="14" thickBot="1" x14ac:dyDescent="0.25">
      <c r="A109" s="57"/>
      <c r="B109" s="79" t="s">
        <v>0</v>
      </c>
      <c r="C109" s="80"/>
      <c r="D109" s="105">
        <f>SUM(D104:D108)</f>
        <v>0</v>
      </c>
    </row>
    <row r="110" spans="1:4" s="64" customFormat="1" ht="14" thickBot="1" x14ac:dyDescent="0.25">
      <c r="A110" s="11"/>
      <c r="B110" s="106"/>
      <c r="C110" s="106"/>
      <c r="D110" s="107"/>
    </row>
    <row r="111" spans="1:4" s="64" customFormat="1" ht="14" thickBot="1" x14ac:dyDescent="0.2">
      <c r="A111" s="99" t="s">
        <v>25</v>
      </c>
      <c r="B111" s="100"/>
      <c r="C111" s="100"/>
      <c r="D111" s="101"/>
    </row>
    <row r="112" spans="1:4" s="64" customFormat="1" ht="13" x14ac:dyDescent="0.15">
      <c r="A112" s="108" t="s">
        <v>98</v>
      </c>
      <c r="B112" s="71"/>
      <c r="C112" s="38">
        <v>0</v>
      </c>
      <c r="D112" s="48">
        <f t="shared" ref="D112:D123" si="8">SUM(B112*C112)</f>
        <v>0</v>
      </c>
    </row>
    <row r="113" spans="1:6" s="64" customFormat="1" ht="13" x14ac:dyDescent="0.15">
      <c r="A113" s="108" t="s">
        <v>93</v>
      </c>
      <c r="B113" s="71"/>
      <c r="C113" s="38">
        <v>29</v>
      </c>
      <c r="D113" s="123">
        <f t="shared" si="8"/>
        <v>0</v>
      </c>
    </row>
    <row r="114" spans="1:6" s="64" customFormat="1" ht="13" x14ac:dyDescent="0.15">
      <c r="A114" s="108" t="s">
        <v>91</v>
      </c>
      <c r="B114" s="71"/>
      <c r="C114" s="38">
        <v>38</v>
      </c>
      <c r="D114" s="124" t="s">
        <v>92</v>
      </c>
    </row>
    <row r="115" spans="1:6" s="64" customFormat="1" ht="13" x14ac:dyDescent="0.15">
      <c r="A115" s="108" t="s">
        <v>94</v>
      </c>
      <c r="B115" s="71"/>
      <c r="C115" s="38">
        <v>41</v>
      </c>
      <c r="D115" s="124" t="s">
        <v>92</v>
      </c>
    </row>
    <row r="116" spans="1:6" s="64" customFormat="1" ht="13" x14ac:dyDescent="0.15">
      <c r="A116" s="108" t="s">
        <v>97</v>
      </c>
      <c r="B116" s="71"/>
      <c r="C116" s="38">
        <v>45</v>
      </c>
      <c r="D116" s="124" t="s">
        <v>92</v>
      </c>
    </row>
    <row r="117" spans="1:6" s="64" customFormat="1" ht="13" x14ac:dyDescent="0.15">
      <c r="A117" s="108" t="s">
        <v>104</v>
      </c>
      <c r="B117" s="71"/>
      <c r="C117" s="38">
        <v>10</v>
      </c>
      <c r="D117" s="124" t="s">
        <v>92</v>
      </c>
    </row>
    <row r="118" spans="1:6" s="64" customFormat="1" ht="13" x14ac:dyDescent="0.15">
      <c r="A118" s="108" t="s">
        <v>73</v>
      </c>
      <c r="B118" s="71"/>
      <c r="C118" s="38">
        <v>7</v>
      </c>
      <c r="D118" s="124" t="s">
        <v>92</v>
      </c>
    </row>
    <row r="119" spans="1:6" s="64" customFormat="1" ht="13" x14ac:dyDescent="0.15">
      <c r="A119" s="108" t="s">
        <v>71</v>
      </c>
      <c r="B119" s="71"/>
      <c r="C119" s="38">
        <v>5</v>
      </c>
      <c r="D119" s="124" t="s">
        <v>92</v>
      </c>
    </row>
    <row r="120" spans="1:6" s="64" customFormat="1" ht="13" x14ac:dyDescent="0.15">
      <c r="A120" s="108" t="s">
        <v>74</v>
      </c>
      <c r="B120" s="71"/>
      <c r="C120" s="38">
        <v>75</v>
      </c>
      <c r="D120" s="123">
        <f t="shared" si="8"/>
        <v>0</v>
      </c>
    </row>
    <row r="121" spans="1:6" s="64" customFormat="1" ht="13" x14ac:dyDescent="0.15">
      <c r="A121" s="108" t="s">
        <v>69</v>
      </c>
      <c r="B121" s="71"/>
      <c r="C121" s="38">
        <v>100</v>
      </c>
      <c r="D121" s="48">
        <f t="shared" si="8"/>
        <v>0</v>
      </c>
    </row>
    <row r="122" spans="1:6" s="64" customFormat="1" ht="13" x14ac:dyDescent="0.15">
      <c r="A122" s="108" t="s">
        <v>70</v>
      </c>
      <c r="B122" s="71"/>
      <c r="C122" s="38">
        <v>100</v>
      </c>
      <c r="D122" s="48">
        <f t="shared" si="8"/>
        <v>0</v>
      </c>
    </row>
    <row r="123" spans="1:6" s="64" customFormat="1" ht="13" x14ac:dyDescent="0.15">
      <c r="A123" s="49" t="s">
        <v>59</v>
      </c>
      <c r="B123" s="71"/>
      <c r="C123" s="38">
        <v>2</v>
      </c>
      <c r="D123" s="48">
        <f t="shared" si="8"/>
        <v>0</v>
      </c>
    </row>
    <row r="124" spans="1:6" s="64" customFormat="1" ht="14" thickBot="1" x14ac:dyDescent="0.25">
      <c r="A124" s="11"/>
      <c r="B124" s="76" t="s">
        <v>0</v>
      </c>
      <c r="C124" s="77"/>
      <c r="D124" s="116">
        <f>SUM(D112:D123)</f>
        <v>0</v>
      </c>
    </row>
    <row r="125" spans="1:6" s="64" customFormat="1" ht="14" thickBot="1" x14ac:dyDescent="0.2">
      <c r="A125" s="6"/>
      <c r="B125" s="122"/>
      <c r="C125" s="51"/>
    </row>
    <row r="126" spans="1:6" ht="11" customHeight="1" thickBot="1" x14ac:dyDescent="0.2">
      <c r="A126" s="11"/>
      <c r="B126" s="79" t="s">
        <v>34</v>
      </c>
      <c r="C126" s="80"/>
      <c r="D126" s="102">
        <f>D109+D124+D101+D69+D56+D40+D32+D88</f>
        <v>0</v>
      </c>
      <c r="E126" s="66"/>
      <c r="F126" s="66"/>
    </row>
    <row r="127" spans="1:6" ht="28" customHeight="1" thickBot="1" x14ac:dyDescent="0.2">
      <c r="A127" s="125" t="s">
        <v>101</v>
      </c>
      <c r="B127" s="122"/>
      <c r="C127" s="51"/>
      <c r="D127" s="107"/>
      <c r="E127" s="66"/>
      <c r="F127" s="66"/>
    </row>
    <row r="128" spans="1:6" ht="11" customHeight="1" thickBot="1" x14ac:dyDescent="0.2">
      <c r="A128" s="11"/>
      <c r="B128" s="79" t="s">
        <v>34</v>
      </c>
      <c r="C128" s="80"/>
      <c r="D128" s="102">
        <f>D127+D126</f>
        <v>0</v>
      </c>
      <c r="E128" s="66"/>
      <c r="F128" s="66"/>
    </row>
    <row r="129" spans="1:6" ht="11" customHeight="1" thickBot="1" x14ac:dyDescent="0.2">
      <c r="A129" s="8"/>
      <c r="B129" s="50"/>
      <c r="C129" s="51"/>
      <c r="D129" s="59"/>
      <c r="E129" s="66"/>
      <c r="F129" s="66"/>
    </row>
    <row r="130" spans="1:6" ht="17" customHeight="1" thickBot="1" x14ac:dyDescent="0.25">
      <c r="A130" s="113" t="s">
        <v>103</v>
      </c>
      <c r="B130" s="114"/>
      <c r="C130" s="114"/>
      <c r="D130" s="115"/>
    </row>
    <row r="131" spans="1:6" ht="85" customHeight="1" x14ac:dyDescent="0.2">
      <c r="A131" s="112" t="s">
        <v>102</v>
      </c>
      <c r="B131" s="93"/>
      <c r="C131" s="93"/>
      <c r="D131" s="93"/>
    </row>
    <row r="132" spans="1:6" ht="11" customHeight="1" thickBot="1" x14ac:dyDescent="0.25">
      <c r="A132" s="62"/>
      <c r="B132"/>
      <c r="C132"/>
      <c r="D132"/>
    </row>
    <row r="133" spans="1:6" ht="17" customHeight="1" thickBot="1" x14ac:dyDescent="0.25">
      <c r="A133" s="113" t="s">
        <v>108</v>
      </c>
      <c r="B133" s="114"/>
      <c r="C133" s="114"/>
      <c r="D133" s="115"/>
    </row>
    <row r="134" spans="1:6" ht="152" customHeight="1" x14ac:dyDescent="0.2">
      <c r="A134" s="112" t="s">
        <v>107</v>
      </c>
      <c r="B134" s="93"/>
      <c r="C134" s="93"/>
      <c r="D134" s="93"/>
    </row>
    <row r="135" spans="1:6" ht="13" customHeight="1" thickBot="1" x14ac:dyDescent="0.25">
      <c r="A135" s="62"/>
      <c r="B135"/>
      <c r="C135"/>
      <c r="D135"/>
    </row>
    <row r="136" spans="1:6" ht="17" customHeight="1" thickBot="1" x14ac:dyDescent="0.25">
      <c r="A136" s="113" t="s">
        <v>109</v>
      </c>
      <c r="B136" s="114"/>
      <c r="C136" s="114"/>
      <c r="D136" s="115"/>
    </row>
    <row r="137" spans="1:6" ht="150" customHeight="1" x14ac:dyDescent="0.2">
      <c r="A137" s="112" t="s">
        <v>111</v>
      </c>
      <c r="B137" s="93"/>
      <c r="C137" s="93"/>
      <c r="D137" s="93"/>
    </row>
    <row r="138" spans="1:6" ht="11" customHeight="1" thickBot="1" x14ac:dyDescent="0.2"/>
    <row r="139" spans="1:6" ht="21" customHeight="1" thickBot="1" x14ac:dyDescent="0.25">
      <c r="A139" s="113" t="s">
        <v>112</v>
      </c>
      <c r="B139" s="114"/>
      <c r="C139" s="114"/>
      <c r="D139" s="115"/>
    </row>
    <row r="140" spans="1:6" ht="148" customHeight="1" x14ac:dyDescent="0.2">
      <c r="A140" s="112" t="s">
        <v>110</v>
      </c>
      <c r="B140" s="93"/>
      <c r="C140" s="93"/>
      <c r="D140" s="93"/>
    </row>
    <row r="145" spans="1:1" ht="11" customHeight="1" x14ac:dyDescent="0.15">
      <c r="A145" s="67" t="s">
        <v>114</v>
      </c>
    </row>
    <row r="146" spans="1:1" ht="11" customHeight="1" x14ac:dyDescent="0.15">
      <c r="A146" s="6" t="s">
        <v>113</v>
      </c>
    </row>
    <row r="147" spans="1:1" ht="11" customHeight="1" x14ac:dyDescent="0.15">
      <c r="A147" s="68"/>
    </row>
  </sheetData>
  <mergeCells count="10">
    <mergeCell ref="B7:D7"/>
    <mergeCell ref="B8:D8"/>
    <mergeCell ref="B10:D10"/>
    <mergeCell ref="B11:D11"/>
    <mergeCell ref="B6:D6"/>
    <mergeCell ref="B1:D1"/>
    <mergeCell ref="B2:D2"/>
    <mergeCell ref="B3:D3"/>
    <mergeCell ref="B4:D4"/>
    <mergeCell ref="B5:D5"/>
  </mergeCells>
  <phoneticPr fontId="15" type="noConversion"/>
  <dataValidations count="2">
    <dataValidation type="whole" allowBlank="1" showInputMessage="1" showErrorMessage="1" errorTitle="Nepareiza datu ievade" error="Lūdzu, ievadiet veselu skaitli no 10 līdz1000" promptTitle="10-....." sqref="B14:B18 B20:B30" xr:uid="{00000000-0002-0000-0000-000000000000}">
      <formula1>10</formula1>
      <formula2>1000</formula2>
    </dataValidation>
    <dataValidation type="whole" allowBlank="1" showInputMessage="1" showErrorMessage="1" errorTitle="Nepareizi dati" error="Lūdzu, ievadiet veselu skaitli no 10 līdz 1000" sqref="B19 B31" xr:uid="{00000000-0002-0000-0000-000001000000}">
      <formula1>10</formula1>
      <formula2>1000</formula2>
    </dataValidation>
  </dataValidations>
  <pageMargins left="0.7" right="0.7" top="0.75" bottom="0.75" header="0.3" footer="0.3"/>
  <pageSetup paperSize="9" orientation="portrait" horizontalDpi="4294967294" verticalDpi="4294967294"/>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banketi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2022-04-06T14:42:06Z</cp:lastPrinted>
  <dcterms:created xsi:type="dcterms:W3CDTF">2006-09-16T00:00:00Z</dcterms:created>
  <dcterms:modified xsi:type="dcterms:W3CDTF">2022-04-06T15:06:29Z</dcterms:modified>
</cp:coreProperties>
</file>